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80" yWindow="75" windowWidth="19395" windowHeight="10995"/>
  </bookViews>
  <sheets>
    <sheet name="BARRILES Y MONTO 86-2009" sheetId="1" r:id="rId1"/>
  </sheets>
  <externalReferences>
    <externalReference r:id="rId2"/>
  </externalReferences>
  <definedNames>
    <definedName name="_xlnm.Print_Area" localSheetId="0">'BARRILES Y MONTO 86-2009'!$A$1:$E$88</definedName>
    <definedName name="cocktel">#REF!</definedName>
    <definedName name="crudo">#REF!</definedName>
    <definedName name="_xlnm.Recorder">[1]Macro1!$D$1:$D$65536</definedName>
    <definedName name="producto">#REF!</definedName>
  </definedNames>
  <calcPr calcId="144525"/>
</workbook>
</file>

<file path=xl/calcChain.xml><?xml version="1.0" encoding="utf-8"?>
<calcChain xmlns="http://schemas.openxmlformats.org/spreadsheetml/2006/main">
  <c r="E35" i="1" l="1"/>
  <c r="E34" i="1" l="1"/>
  <c r="E27" i="1"/>
  <c r="E28" i="1"/>
  <c r="E29" i="1"/>
  <c r="E30" i="1"/>
  <c r="E31" i="1"/>
  <c r="E32" i="1"/>
  <c r="E33" i="1"/>
  <c r="E10" i="1"/>
  <c r="E26" i="1"/>
  <c r="E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<sst xmlns="http://schemas.openxmlformats.org/spreadsheetml/2006/main" count="8" uniqueCount="8">
  <si>
    <t>RECOPE</t>
  </si>
  <si>
    <t>AÑO</t>
  </si>
  <si>
    <t>VOLUMEN BARRILES</t>
  </si>
  <si>
    <t>MONTO CIF $</t>
  </si>
  <si>
    <t>PRECIO CIF $/BARRIL</t>
  </si>
  <si>
    <t xml:space="preserve">    PRECIO CIF PAGADO POR RECOPE $/BBL</t>
  </si>
  <si>
    <t>IMPORTACIONES ANUALES DE HIDROCARBUROS EN BARRILES Y MONTO CIF 1986 - 2016</t>
  </si>
  <si>
    <t>IMPORTACIONES ANUALES DE HIDROCARBUROS 1986-2016 
BARRILES Y MONTO 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</si>
</sst>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 applyBorder="1"/>
    <xf numFmtId="2" fontId="5" fillId="0" borderId="0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2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3775614461088"/>
          <c:y val="7.8488372093023256E-2"/>
          <c:w val="0.70625723024292342"/>
          <c:h val="0.70348837209302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'BARRILES Y MONTO 86-2009'!$B$4:$B$4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'BARRILES Y MONTO 86-2009'!$B$5:$B$35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'BARRILES Y MONTO 86-2009'!$B$5:$B$29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val>
        </c:ser>
        <c:ser>
          <c:idx val="0"/>
          <c:order val="1"/>
          <c:tx>
            <c:strRef>
              <c:f>'BARRILES Y MONTO 86-2009'!$C$4</c:f>
              <c:strCache>
                <c:ptCount val="1"/>
                <c:pt idx="0">
                  <c:v>VOLUMEN BARRILES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numRef>
              <c:f>'BARRILES Y MONTO 86-2009'!$B$5:$B$35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'BARRILES Y MONTO 86-2009'!$C$5:$C$35</c:f>
              <c:numCache>
                <c:formatCode>#,##0</c:formatCode>
                <c:ptCount val="31"/>
                <c:pt idx="0">
                  <c:v>6424561</c:v>
                </c:pt>
                <c:pt idx="1">
                  <c:v>6388362</c:v>
                </c:pt>
                <c:pt idx="2">
                  <c:v>6951695</c:v>
                </c:pt>
                <c:pt idx="3">
                  <c:v>7491059</c:v>
                </c:pt>
                <c:pt idx="4">
                  <c:v>7481530</c:v>
                </c:pt>
                <c:pt idx="5">
                  <c:v>7919333</c:v>
                </c:pt>
                <c:pt idx="6">
                  <c:v>9622404</c:v>
                </c:pt>
                <c:pt idx="7">
                  <c:v>10751511</c:v>
                </c:pt>
                <c:pt idx="8">
                  <c:v>12188569</c:v>
                </c:pt>
                <c:pt idx="9">
                  <c:v>12848122</c:v>
                </c:pt>
                <c:pt idx="10">
                  <c:v>12137378</c:v>
                </c:pt>
                <c:pt idx="11">
                  <c:v>12090545</c:v>
                </c:pt>
                <c:pt idx="12">
                  <c:v>13450649</c:v>
                </c:pt>
                <c:pt idx="13">
                  <c:v>14603915</c:v>
                </c:pt>
                <c:pt idx="14">
                  <c:v>13955086</c:v>
                </c:pt>
                <c:pt idx="15">
                  <c:v>14400595</c:v>
                </c:pt>
                <c:pt idx="16">
                  <c:v>15267615</c:v>
                </c:pt>
                <c:pt idx="17">
                  <c:v>15222032</c:v>
                </c:pt>
                <c:pt idx="18">
                  <c:v>15685416</c:v>
                </c:pt>
                <c:pt idx="19">
                  <c:v>16078701</c:v>
                </c:pt>
                <c:pt idx="20">
                  <c:v>17394173</c:v>
                </c:pt>
                <c:pt idx="21">
                  <c:v>18369405</c:v>
                </c:pt>
                <c:pt idx="22">
                  <c:v>19167452.69027314</c:v>
                </c:pt>
                <c:pt idx="23">
                  <c:v>18062249</c:v>
                </c:pt>
                <c:pt idx="24">
                  <c:v>18530723.122999996</c:v>
                </c:pt>
                <c:pt idx="25">
                  <c:v>18714224</c:v>
                </c:pt>
                <c:pt idx="26">
                  <c:v>18024460</c:v>
                </c:pt>
                <c:pt idx="27">
                  <c:v>18864093.48</c:v>
                </c:pt>
                <c:pt idx="28">
                  <c:v>19574156</c:v>
                </c:pt>
                <c:pt idx="29">
                  <c:v>18939512</c:v>
                </c:pt>
                <c:pt idx="30">
                  <c:v>20208666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3"/>
        <c:axId val="200029696"/>
        <c:axId val="185778944"/>
      </c:barChart>
      <c:lineChart>
        <c:grouping val="standard"/>
        <c:varyColors val="0"/>
        <c:ser>
          <c:idx val="2"/>
          <c:order val="2"/>
          <c:tx>
            <c:strRef>
              <c:f>'BARRILES Y MONTO 86-2009'!$D$4:$D$4</c:f>
              <c:strCache>
                <c:ptCount val="1"/>
                <c:pt idx="0">
                  <c:v>MONTO CIF $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'BARRILES Y MONTO 86-2009'!$D$5:$D$34</c:f>
              <c:numCache>
                <c:formatCode>#,##0</c:formatCode>
                <c:ptCount val="30"/>
                <c:pt idx="0">
                  <c:v>101849041</c:v>
                </c:pt>
                <c:pt idx="1">
                  <c:v>121086856</c:v>
                </c:pt>
                <c:pt idx="2">
                  <c:v>114150180</c:v>
                </c:pt>
                <c:pt idx="3">
                  <c:v>147878260</c:v>
                </c:pt>
                <c:pt idx="4">
                  <c:v>191785580</c:v>
                </c:pt>
                <c:pt idx="5">
                  <c:v>185875718</c:v>
                </c:pt>
                <c:pt idx="6">
                  <c:v>211909324</c:v>
                </c:pt>
                <c:pt idx="7">
                  <c:v>215402962</c:v>
                </c:pt>
                <c:pt idx="8">
                  <c:v>235373779</c:v>
                </c:pt>
                <c:pt idx="9">
                  <c:v>259067858</c:v>
                </c:pt>
                <c:pt idx="10">
                  <c:v>296414462</c:v>
                </c:pt>
                <c:pt idx="11">
                  <c:v>276650864</c:v>
                </c:pt>
                <c:pt idx="12">
                  <c:v>228663639</c:v>
                </c:pt>
                <c:pt idx="13">
                  <c:v>298439550</c:v>
                </c:pt>
                <c:pt idx="14">
                  <c:v>455418379</c:v>
                </c:pt>
                <c:pt idx="15">
                  <c:v>420549702</c:v>
                </c:pt>
                <c:pt idx="16">
                  <c:v>423511908</c:v>
                </c:pt>
                <c:pt idx="17">
                  <c:v>525940911</c:v>
                </c:pt>
                <c:pt idx="18">
                  <c:v>699309117</c:v>
                </c:pt>
                <c:pt idx="19">
                  <c:v>997841299</c:v>
                </c:pt>
                <c:pt idx="20">
                  <c:v>1249009575</c:v>
                </c:pt>
                <c:pt idx="21">
                  <c:v>1444048516</c:v>
                </c:pt>
                <c:pt idx="22">
                  <c:v>2091011849.0930464</c:v>
                </c:pt>
                <c:pt idx="23">
                  <c:v>1239536441</c:v>
                </c:pt>
                <c:pt idx="24">
                  <c:v>1604351457.8873115</c:v>
                </c:pt>
                <c:pt idx="25">
                  <c:v>2189340880</c:v>
                </c:pt>
                <c:pt idx="26">
                  <c:v>2175639176</c:v>
                </c:pt>
                <c:pt idx="27">
                  <c:v>2181766830.0290184</c:v>
                </c:pt>
                <c:pt idx="28">
                  <c:v>2105832297.6799998</c:v>
                </c:pt>
                <c:pt idx="29">
                  <c:v>1214954378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1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185780480"/>
        <c:axId val="185782272"/>
      </c:lineChart>
      <c:catAx>
        <c:axId val="20002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s-CR"/>
          </a:p>
        </c:txPr>
        <c:crossAx val="185778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5778944"/>
        <c:scaling>
          <c:orientation val="minMax"/>
          <c:min val="0"/>
        </c:scaling>
        <c:delete val="0"/>
        <c:axPos val="l"/>
        <c:numFmt formatCode="#,##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200029696"/>
        <c:crosses val="autoZero"/>
        <c:crossBetween val="between"/>
        <c:majorUnit val="2000000"/>
        <c:minorUnit val="1000000"/>
      </c:valAx>
      <c:catAx>
        <c:axId val="18578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782272"/>
        <c:crossesAt val="0"/>
        <c:auto val="0"/>
        <c:lblAlgn val="ctr"/>
        <c:lblOffset val="100"/>
        <c:noMultiLvlLbl val="0"/>
      </c:catAx>
      <c:valAx>
        <c:axId val="185782272"/>
        <c:scaling>
          <c:orientation val="minMax"/>
          <c:min val="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85780480"/>
        <c:crosses val="max"/>
        <c:crossBetween val="between"/>
        <c:majorUnit val="200000000"/>
        <c:minorUnit val="40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213373960452409"/>
          <c:y val="0.91133971297546079"/>
          <c:w val="0.47910638277679973"/>
          <c:h val="5.52327149366226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97552850515186E-2"/>
          <c:y val="4.800535939296896E-2"/>
          <c:w val="0.88006279860477232"/>
          <c:h val="0.80008473783544354"/>
        </c:manualLayout>
      </c:layout>
      <c:lineChart>
        <c:grouping val="stacked"/>
        <c:varyColors val="0"/>
        <c:ser>
          <c:idx val="0"/>
          <c:order val="0"/>
          <c:tx>
            <c:strRef>
              <c:f>'BARRILES Y MONTO 86-2009'!$E$4</c:f>
              <c:strCache>
                <c:ptCount val="1"/>
                <c:pt idx="0">
                  <c:v>PRECIO CIF $/BARRIL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'BARRILES Y MONTO 86-2009'!$B$5:$B$35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'BARRILES Y MONTO 86-2009'!$E$5:$E$35</c:f>
              <c:numCache>
                <c:formatCode>0.00</c:formatCode>
                <c:ptCount val="31"/>
                <c:pt idx="0">
                  <c:v>15.853074007702627</c:v>
                </c:pt>
                <c:pt idx="1">
                  <c:v>18.954288438883083</c:v>
                </c:pt>
                <c:pt idx="2">
                  <c:v>16.420481623546486</c:v>
                </c:pt>
                <c:pt idx="3">
                  <c:v>19.740634802102079</c:v>
                </c:pt>
                <c:pt idx="4">
                  <c:v>25.634539993824792</c:v>
                </c:pt>
                <c:pt idx="5">
                  <c:v>23.471132985568357</c:v>
                </c:pt>
                <c:pt idx="6">
                  <c:v>22.022492923805736</c:v>
                </c:pt>
                <c:pt idx="7">
                  <c:v>20.034668801436375</c:v>
                </c:pt>
                <c:pt idx="8">
                  <c:v>19.3110265036035</c:v>
                </c:pt>
                <c:pt idx="9">
                  <c:v>20.16386970796199</c:v>
                </c:pt>
                <c:pt idx="10">
                  <c:v>24.421622363578031</c:v>
                </c:pt>
                <c:pt idx="11">
                  <c:v>22.881587554572601</c:v>
                </c:pt>
                <c:pt idx="12">
                  <c:v>17.000193745298088</c:v>
                </c:pt>
                <c:pt idx="13">
                  <c:v>20.435585252310766</c:v>
                </c:pt>
                <c:pt idx="14">
                  <c:v>32.634580610968648</c:v>
                </c:pt>
                <c:pt idx="15" formatCode="#,##0.00">
                  <c:v>29.203633738744823</c:v>
                </c:pt>
                <c:pt idx="16" formatCode="#,##0.00">
                  <c:v>27.739231569567348</c:v>
                </c:pt>
                <c:pt idx="17" formatCode="#,##0.00">
                  <c:v>34.551294531505384</c:v>
                </c:pt>
                <c:pt idx="18" formatCode="#,##0.00">
                  <c:v>44.5833962580272</c:v>
                </c:pt>
                <c:pt idx="19" formatCode="#,##0.00">
                  <c:v>62.059820566350481</c:v>
                </c:pt>
                <c:pt idx="20" formatCode="#,##0.00">
                  <c:v>71.80620630828497</c:v>
                </c:pt>
                <c:pt idx="21" formatCode="#,##0.00">
                  <c:v>78.611610773457272</c:v>
                </c:pt>
                <c:pt idx="22" formatCode="#,##0.00">
                  <c:v>109.09179654081875</c:v>
                </c:pt>
                <c:pt idx="23" formatCode="#,##0.00">
                  <c:v>68.62580850258459</c:v>
                </c:pt>
                <c:pt idx="24" formatCode="#,##0.00">
                  <c:v>86.577919665532079</c:v>
                </c:pt>
                <c:pt idx="25" formatCode="#,##0.00">
                  <c:v>116.98806640339455</c:v>
                </c:pt>
                <c:pt idx="26" formatCode="#,##0.00">
                  <c:v>120.70481867417942</c:v>
                </c:pt>
                <c:pt idx="27" formatCode="#,##0.00">
                  <c:v>115.65712565738507</c:v>
                </c:pt>
                <c:pt idx="28" formatCode="#,##0.00">
                  <c:v>107.58227826936701</c:v>
                </c:pt>
                <c:pt idx="29" formatCode="#,##0.00">
                  <c:v>64.149191278001254</c:v>
                </c:pt>
                <c:pt idx="30" formatCode="#,##0.00">
                  <c:v>53.12385988268597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7520"/>
        <c:axId val="187869440"/>
      </c:lineChart>
      <c:catAx>
        <c:axId val="187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187869440"/>
        <c:crossesAt val="12"/>
        <c:auto val="0"/>
        <c:lblAlgn val="ctr"/>
        <c:lblOffset val="100"/>
        <c:tickLblSkip val="1"/>
        <c:tickMarkSkip val="1"/>
        <c:noMultiLvlLbl val="0"/>
      </c:catAx>
      <c:valAx>
        <c:axId val="1878694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0"/>
                  <a:t>$/BARRIL</a:t>
                </a:r>
              </a:p>
            </c:rich>
          </c:tx>
          <c:layout>
            <c:manualLayout>
              <c:xMode val="edge"/>
              <c:yMode val="edge"/>
              <c:x val="3.4352196359787074E-3"/>
              <c:y val="0.369896910943176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18786752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77376624588779"/>
          <c:y val="0.89597390253650422"/>
          <c:w val="0.32994454713493532"/>
          <c:h val="4.0107056596383577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" r="0.75" t="1" header="0" footer="0"/>
    <c:pageSetup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38</xdr:row>
      <xdr:rowOff>47625</xdr:rowOff>
    </xdr:from>
    <xdr:to>
      <xdr:col>8</xdr:col>
      <xdr:colOff>666750</xdr:colOff>
      <xdr:row>63</xdr:row>
      <xdr:rowOff>41671</xdr:rowOff>
    </xdr:to>
    <xdr:graphicFrame macro="">
      <xdr:nvGraphicFramePr>
        <xdr:cNvPr id="689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3571</xdr:colOff>
      <xdr:row>65</xdr:row>
      <xdr:rowOff>148829</xdr:rowOff>
    </xdr:from>
    <xdr:to>
      <xdr:col>8</xdr:col>
      <xdr:colOff>638174</xdr:colOff>
      <xdr:row>89</xdr:row>
      <xdr:rowOff>133350</xdr:rowOff>
    </xdr:to>
    <xdr:graphicFrame macro="">
      <xdr:nvGraphicFramePr>
        <xdr:cNvPr id="6893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0.00908</cdr:x>
      <cdr:y>0.21503</cdr:y>
    </cdr:from>
    <cdr:to>
      <cdr:x>0.04363</cdr:x>
      <cdr:y>0.68397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64" y="690142"/>
          <a:ext cx="151655" cy="1502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R" sz="800" b="0" i="0" strike="noStrike">
              <a:solidFill>
                <a:srgbClr val="000000"/>
              </a:solidFill>
              <a:latin typeface="Arial"/>
              <a:cs typeface="Arial"/>
            </a:rPr>
            <a:t>BARRILES</a:t>
          </a:r>
        </a:p>
      </cdr:txBody>
    </cdr:sp>
  </cdr:relSizeAnchor>
  <cdr:relSizeAnchor xmlns:cdr="http://schemas.openxmlformats.org/drawingml/2006/chartDrawing">
    <cdr:from>
      <cdr:x>0.95436</cdr:x>
      <cdr:y>0.24773</cdr:y>
    </cdr:from>
    <cdr:to>
      <cdr:x>1</cdr:x>
      <cdr:y>0.67878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2870" y="834710"/>
          <a:ext cx="231573" cy="1452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R" sz="1000" b="0" i="0" strike="noStrike">
              <a:solidFill>
                <a:srgbClr val="000000"/>
              </a:solidFill>
              <a:latin typeface="Arial"/>
              <a:cs typeface="Arial"/>
            </a:rPr>
            <a:t>DÓLARES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PRE\PRENE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"/>
      <sheetName val="graf"/>
      <sheetName val="97anual98mensual"/>
      <sheetName val="graflpgfueloiljet"/>
      <sheetName val="Macro1"/>
    </sheetNames>
    <sheetDataSet>
      <sheetData sheetId="0"/>
      <sheetData sheetId="1"/>
      <sheetData sheetId="2"/>
      <sheetData sheetId="3"/>
      <sheetData sheetId="4">
        <row r="1">
          <cell r="A1" t="str">
            <v>Macro1 (e)</v>
          </cell>
          <cell r="D1" t="str">
            <v>Macro4 (k)</v>
          </cell>
        </row>
        <row r="3">
          <cell r="D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showGridLines="0" tabSelected="1" zoomScaleNormal="100" workbookViewId="0">
      <selection activeCell="F95" sqref="F95"/>
    </sheetView>
  </sheetViews>
  <sheetFormatPr baseColWidth="10" defaultRowHeight="12.75" x14ac:dyDescent="0.2"/>
  <cols>
    <col min="1" max="1" width="11.42578125" customWidth="1"/>
    <col min="2" max="2" width="15" customWidth="1"/>
    <col min="3" max="3" width="19.28515625" customWidth="1"/>
    <col min="4" max="4" width="18.7109375" customWidth="1"/>
    <col min="5" max="5" width="19.85546875" customWidth="1"/>
  </cols>
  <sheetData>
    <row r="1" spans="2:6" ht="15.75" x14ac:dyDescent="0.25">
      <c r="B1" s="26" t="s">
        <v>0</v>
      </c>
      <c r="C1" s="26"/>
      <c r="D1" s="26"/>
      <c r="E1" s="26"/>
      <c r="F1" s="3"/>
    </row>
    <row r="2" spans="2:6" ht="32.25" customHeight="1" x14ac:dyDescent="0.25">
      <c r="B2" s="27" t="s">
        <v>6</v>
      </c>
      <c r="C2" s="27"/>
      <c r="D2" s="27"/>
      <c r="E2" s="27"/>
      <c r="F2" s="3"/>
    </row>
    <row r="3" spans="2:6" x14ac:dyDescent="0.2">
      <c r="B3" s="28"/>
      <c r="C3" s="28"/>
      <c r="D3" s="28"/>
      <c r="E3" s="28"/>
      <c r="F3" s="3"/>
    </row>
    <row r="4" spans="2:6" ht="38.25" x14ac:dyDescent="0.2">
      <c r="B4" s="19" t="s">
        <v>1</v>
      </c>
      <c r="C4" s="19" t="s">
        <v>2</v>
      </c>
      <c r="D4" s="19" t="s">
        <v>3</v>
      </c>
      <c r="E4" s="19" t="s">
        <v>4</v>
      </c>
      <c r="F4" s="3"/>
    </row>
    <row r="5" spans="2:6" ht="15" customHeight="1" x14ac:dyDescent="0.2">
      <c r="B5" s="30">
        <v>1986</v>
      </c>
      <c r="C5" s="34">
        <v>6424561</v>
      </c>
      <c r="D5" s="34">
        <v>101849041</v>
      </c>
      <c r="E5" s="35">
        <f t="shared" ref="E5:E25" si="0">D5/C5</f>
        <v>15.853074007702627</v>
      </c>
    </row>
    <row r="6" spans="2:6" ht="15" customHeight="1" x14ac:dyDescent="0.2">
      <c r="B6" s="31">
        <f t="shared" ref="B6:B17" si="1">B5+1</f>
        <v>1987</v>
      </c>
      <c r="C6" s="24">
        <v>6388362</v>
      </c>
      <c r="D6" s="24">
        <v>121086856</v>
      </c>
      <c r="E6" s="21">
        <f t="shared" si="0"/>
        <v>18.954288438883083</v>
      </c>
      <c r="F6" s="20"/>
    </row>
    <row r="7" spans="2:6" ht="15" customHeight="1" x14ac:dyDescent="0.2">
      <c r="B7" s="31">
        <f t="shared" si="1"/>
        <v>1988</v>
      </c>
      <c r="C7" s="24">
        <v>6951695</v>
      </c>
      <c r="D7" s="24">
        <v>114150180</v>
      </c>
      <c r="E7" s="21">
        <f t="shared" si="0"/>
        <v>16.420481623546486</v>
      </c>
      <c r="F7" s="4"/>
    </row>
    <row r="8" spans="2:6" ht="15" customHeight="1" x14ac:dyDescent="0.2">
      <c r="B8" s="31">
        <f t="shared" si="1"/>
        <v>1989</v>
      </c>
      <c r="C8" s="24">
        <v>7491059</v>
      </c>
      <c r="D8" s="24">
        <v>147878260</v>
      </c>
      <c r="E8" s="21">
        <f t="shared" si="0"/>
        <v>19.740634802102079</v>
      </c>
      <c r="F8" s="4"/>
    </row>
    <row r="9" spans="2:6" ht="15" customHeight="1" x14ac:dyDescent="0.2">
      <c r="B9" s="31">
        <f t="shared" si="1"/>
        <v>1990</v>
      </c>
      <c r="C9" s="24">
        <v>7481530</v>
      </c>
      <c r="D9" s="24">
        <v>191785580</v>
      </c>
      <c r="E9" s="21">
        <f t="shared" si="0"/>
        <v>25.634539993824792</v>
      </c>
      <c r="F9" s="4"/>
    </row>
    <row r="10" spans="2:6" ht="15" customHeight="1" x14ac:dyDescent="0.2">
      <c r="B10" s="31">
        <f t="shared" si="1"/>
        <v>1991</v>
      </c>
      <c r="C10" s="24">
        <v>7919333</v>
      </c>
      <c r="D10" s="24">
        <v>185875718</v>
      </c>
      <c r="E10" s="21">
        <f>D10/C10</f>
        <v>23.471132985568357</v>
      </c>
      <c r="F10" s="4"/>
    </row>
    <row r="11" spans="2:6" ht="15" customHeight="1" x14ac:dyDescent="0.2">
      <c r="B11" s="31">
        <f t="shared" si="1"/>
        <v>1992</v>
      </c>
      <c r="C11" s="24">
        <v>9622404</v>
      </c>
      <c r="D11" s="24">
        <v>211909324</v>
      </c>
      <c r="E11" s="21">
        <f t="shared" si="0"/>
        <v>22.022492923805736</v>
      </c>
      <c r="F11" s="4"/>
    </row>
    <row r="12" spans="2:6" ht="15" customHeight="1" x14ac:dyDescent="0.2">
      <c r="B12" s="31">
        <f t="shared" si="1"/>
        <v>1993</v>
      </c>
      <c r="C12" s="24">
        <v>10751511</v>
      </c>
      <c r="D12" s="24">
        <v>215402962</v>
      </c>
      <c r="E12" s="21">
        <f t="shared" si="0"/>
        <v>20.034668801436375</v>
      </c>
      <c r="F12" s="4"/>
    </row>
    <row r="13" spans="2:6" ht="15" customHeight="1" x14ac:dyDescent="0.2">
      <c r="B13" s="31">
        <f t="shared" si="1"/>
        <v>1994</v>
      </c>
      <c r="C13" s="24">
        <v>12188569</v>
      </c>
      <c r="D13" s="24">
        <v>235373779</v>
      </c>
      <c r="E13" s="21">
        <f t="shared" si="0"/>
        <v>19.3110265036035</v>
      </c>
      <c r="F13" s="4"/>
    </row>
    <row r="14" spans="2:6" ht="15" customHeight="1" x14ac:dyDescent="0.2">
      <c r="B14" s="31">
        <f t="shared" si="1"/>
        <v>1995</v>
      </c>
      <c r="C14" s="24">
        <v>12848122</v>
      </c>
      <c r="D14" s="24">
        <v>259067858</v>
      </c>
      <c r="E14" s="21">
        <f t="shared" si="0"/>
        <v>20.16386970796199</v>
      </c>
      <c r="F14" s="4"/>
    </row>
    <row r="15" spans="2:6" ht="15" customHeight="1" x14ac:dyDescent="0.2">
      <c r="B15" s="31">
        <f t="shared" si="1"/>
        <v>1996</v>
      </c>
      <c r="C15" s="24">
        <v>12137378</v>
      </c>
      <c r="D15" s="24">
        <v>296414462</v>
      </c>
      <c r="E15" s="21">
        <f t="shared" si="0"/>
        <v>24.421622363578031</v>
      </c>
      <c r="F15" s="4"/>
    </row>
    <row r="16" spans="2:6" ht="15" customHeight="1" x14ac:dyDescent="0.2">
      <c r="B16" s="31">
        <f t="shared" si="1"/>
        <v>1997</v>
      </c>
      <c r="C16" s="24">
        <v>12090545</v>
      </c>
      <c r="D16" s="24">
        <v>276650864</v>
      </c>
      <c r="E16" s="21">
        <f t="shared" si="0"/>
        <v>22.881587554572601</v>
      </c>
      <c r="F16" s="4"/>
    </row>
    <row r="17" spans="2:6" ht="15" customHeight="1" x14ac:dyDescent="0.2">
      <c r="B17" s="31">
        <f t="shared" si="1"/>
        <v>1998</v>
      </c>
      <c r="C17" s="24">
        <v>13450649</v>
      </c>
      <c r="D17" s="24">
        <v>228663639</v>
      </c>
      <c r="E17" s="21">
        <f t="shared" si="0"/>
        <v>17.000193745298088</v>
      </c>
      <c r="F17" s="4"/>
    </row>
    <row r="18" spans="2:6" ht="15" customHeight="1" x14ac:dyDescent="0.2">
      <c r="B18" s="31">
        <v>1999</v>
      </c>
      <c r="C18" s="24">
        <v>14603915</v>
      </c>
      <c r="D18" s="24">
        <v>298439550</v>
      </c>
      <c r="E18" s="21">
        <f t="shared" si="0"/>
        <v>20.435585252310766</v>
      </c>
      <c r="F18" s="4"/>
    </row>
    <row r="19" spans="2:6" ht="15" customHeight="1" x14ac:dyDescent="0.2">
      <c r="B19" s="31">
        <v>2000</v>
      </c>
      <c r="C19" s="24">
        <v>13955086</v>
      </c>
      <c r="D19" s="24">
        <v>455418379</v>
      </c>
      <c r="E19" s="21">
        <f t="shared" si="0"/>
        <v>32.634580610968648</v>
      </c>
      <c r="F19" s="4"/>
    </row>
    <row r="20" spans="2:6" ht="15" customHeight="1" x14ac:dyDescent="0.2">
      <c r="B20" s="31">
        <v>2001</v>
      </c>
      <c r="C20" s="24">
        <v>14400595</v>
      </c>
      <c r="D20" s="24">
        <v>420549702</v>
      </c>
      <c r="E20" s="22">
        <f t="shared" si="0"/>
        <v>29.203633738744823</v>
      </c>
      <c r="F20" s="4"/>
    </row>
    <row r="21" spans="2:6" ht="15" customHeight="1" x14ac:dyDescent="0.2">
      <c r="B21" s="31">
        <v>2002</v>
      </c>
      <c r="C21" s="24">
        <v>15267615</v>
      </c>
      <c r="D21" s="24">
        <v>423511908</v>
      </c>
      <c r="E21" s="22">
        <f t="shared" si="0"/>
        <v>27.739231569567348</v>
      </c>
      <c r="F21" s="4"/>
    </row>
    <row r="22" spans="2:6" ht="15" customHeight="1" x14ac:dyDescent="0.2">
      <c r="B22" s="31">
        <v>2003</v>
      </c>
      <c r="C22" s="24">
        <v>15222032</v>
      </c>
      <c r="D22" s="24">
        <v>525940911</v>
      </c>
      <c r="E22" s="22">
        <f t="shared" si="0"/>
        <v>34.551294531505384</v>
      </c>
      <c r="F22" s="4"/>
    </row>
    <row r="23" spans="2:6" ht="15" customHeight="1" x14ac:dyDescent="0.2">
      <c r="B23" s="31">
        <v>2004</v>
      </c>
      <c r="C23" s="24">
        <v>15685416</v>
      </c>
      <c r="D23" s="24">
        <v>699309117</v>
      </c>
      <c r="E23" s="22">
        <f t="shared" si="0"/>
        <v>44.5833962580272</v>
      </c>
      <c r="F23" s="4"/>
    </row>
    <row r="24" spans="2:6" ht="15" customHeight="1" x14ac:dyDescent="0.2">
      <c r="B24" s="31">
        <v>2005</v>
      </c>
      <c r="C24" s="24">
        <v>16078701</v>
      </c>
      <c r="D24" s="24">
        <v>997841299</v>
      </c>
      <c r="E24" s="22">
        <f t="shared" si="0"/>
        <v>62.059820566350481</v>
      </c>
      <c r="F24" s="4"/>
    </row>
    <row r="25" spans="2:6" ht="15" customHeight="1" x14ac:dyDescent="0.2">
      <c r="B25" s="32">
        <v>2006</v>
      </c>
      <c r="C25" s="24">
        <v>17394173</v>
      </c>
      <c r="D25" s="24">
        <v>1249009575</v>
      </c>
      <c r="E25" s="22">
        <f t="shared" si="0"/>
        <v>71.80620630828497</v>
      </c>
      <c r="F25" s="14"/>
    </row>
    <row r="26" spans="2:6" ht="15" customHeight="1" x14ac:dyDescent="0.2">
      <c r="B26" s="31">
        <v>2007</v>
      </c>
      <c r="C26" s="24">
        <v>18369405</v>
      </c>
      <c r="D26" s="24">
        <v>1444048516</v>
      </c>
      <c r="E26" s="22">
        <f>D26/C26</f>
        <v>78.611610773457272</v>
      </c>
      <c r="F26" s="14"/>
    </row>
    <row r="27" spans="2:6" ht="15" customHeight="1" x14ac:dyDescent="0.2">
      <c r="B27" s="31">
        <v>2008</v>
      </c>
      <c r="C27" s="24">
        <v>19167452.69027314</v>
      </c>
      <c r="D27" s="24">
        <v>2091011849.0930464</v>
      </c>
      <c r="E27" s="22">
        <f t="shared" ref="E27:E35" si="2">D27/C27</f>
        <v>109.09179654081875</v>
      </c>
      <c r="F27" s="14"/>
    </row>
    <row r="28" spans="2:6" ht="15" customHeight="1" x14ac:dyDescent="0.2">
      <c r="B28" s="31">
        <v>2009</v>
      </c>
      <c r="C28" s="24">
        <v>18062249</v>
      </c>
      <c r="D28" s="24">
        <v>1239536441</v>
      </c>
      <c r="E28" s="22">
        <f t="shared" si="2"/>
        <v>68.62580850258459</v>
      </c>
      <c r="F28" s="14"/>
    </row>
    <row r="29" spans="2:6" ht="15" customHeight="1" x14ac:dyDescent="0.2">
      <c r="B29" s="31">
        <v>2010</v>
      </c>
      <c r="C29" s="24">
        <v>18530723.122999996</v>
      </c>
      <c r="D29" s="24">
        <v>1604351457.8873115</v>
      </c>
      <c r="E29" s="22">
        <f t="shared" si="2"/>
        <v>86.577919665532079</v>
      </c>
      <c r="F29" s="14"/>
    </row>
    <row r="30" spans="2:6" ht="15" customHeight="1" x14ac:dyDescent="0.2">
      <c r="B30" s="31">
        <v>2011</v>
      </c>
      <c r="C30" s="24">
        <v>18714224</v>
      </c>
      <c r="D30" s="24">
        <v>2189340880</v>
      </c>
      <c r="E30" s="22">
        <f t="shared" si="2"/>
        <v>116.98806640339455</v>
      </c>
      <c r="F30" s="14"/>
    </row>
    <row r="31" spans="2:6" ht="15" customHeight="1" x14ac:dyDescent="0.2">
      <c r="B31" s="31">
        <v>2012</v>
      </c>
      <c r="C31" s="24">
        <v>18024460</v>
      </c>
      <c r="D31" s="24">
        <v>2175639176</v>
      </c>
      <c r="E31" s="22">
        <f t="shared" si="2"/>
        <v>120.70481867417942</v>
      </c>
      <c r="F31" s="14"/>
    </row>
    <row r="32" spans="2:6" ht="15" customHeight="1" x14ac:dyDescent="0.2">
      <c r="B32" s="31">
        <v>2013</v>
      </c>
      <c r="C32" s="24">
        <v>18864093.48</v>
      </c>
      <c r="D32" s="24">
        <v>2181766830.0290184</v>
      </c>
      <c r="E32" s="22">
        <f t="shared" si="2"/>
        <v>115.65712565738507</v>
      </c>
      <c r="F32" s="14"/>
    </row>
    <row r="33" spans="2:9" ht="15" customHeight="1" x14ac:dyDescent="0.2">
      <c r="B33" s="31">
        <v>2014</v>
      </c>
      <c r="C33" s="24">
        <v>19574156</v>
      </c>
      <c r="D33" s="24">
        <v>2105832297.6799998</v>
      </c>
      <c r="E33" s="22">
        <f t="shared" si="2"/>
        <v>107.58227826936701</v>
      </c>
      <c r="F33" s="14"/>
    </row>
    <row r="34" spans="2:9" ht="15" customHeight="1" x14ac:dyDescent="0.2">
      <c r="B34" s="31">
        <v>2015</v>
      </c>
      <c r="C34" s="24">
        <v>18939512</v>
      </c>
      <c r="D34" s="24">
        <v>1214954378</v>
      </c>
      <c r="E34" s="22">
        <f t="shared" si="2"/>
        <v>64.149191278001254</v>
      </c>
      <c r="F34" s="14"/>
    </row>
    <row r="35" spans="2:9" x14ac:dyDescent="0.2">
      <c r="B35" s="31">
        <v>2016</v>
      </c>
      <c r="C35" s="24">
        <v>20208666</v>
      </c>
      <c r="D35" s="24">
        <v>1073562341</v>
      </c>
      <c r="E35" s="22">
        <f t="shared" si="2"/>
        <v>53.12385988268597</v>
      </c>
      <c r="F35" s="14"/>
    </row>
    <row r="36" spans="2:9" x14ac:dyDescent="0.2">
      <c r="B36" s="33"/>
      <c r="C36" s="25"/>
      <c r="D36" s="25"/>
      <c r="E36" s="23"/>
      <c r="F36" s="14"/>
    </row>
    <row r="37" spans="2:9" x14ac:dyDescent="0.2">
      <c r="B37" s="3"/>
      <c r="C37" s="1"/>
      <c r="D37" s="1"/>
      <c r="E37" s="4"/>
    </row>
    <row r="38" spans="2:9" ht="37.9" customHeight="1" x14ac:dyDescent="0.25">
      <c r="B38" s="27" t="s">
        <v>7</v>
      </c>
      <c r="C38" s="27"/>
      <c r="D38" s="27"/>
      <c r="E38" s="27"/>
      <c r="F38" s="27"/>
      <c r="G38" s="27"/>
      <c r="H38" s="27"/>
      <c r="I38" s="27"/>
    </row>
    <row r="64" spans="1:6" x14ac:dyDescent="0.2">
      <c r="A64" s="15"/>
      <c r="B64" s="29"/>
      <c r="C64" s="29"/>
      <c r="D64" s="29"/>
      <c r="E64" s="29"/>
      <c r="F64" s="13"/>
    </row>
    <row r="65" spans="1:9" ht="15" customHeight="1" x14ac:dyDescent="0.25">
      <c r="A65" s="15"/>
      <c r="B65" s="27" t="s">
        <v>5</v>
      </c>
      <c r="C65" s="27"/>
      <c r="D65" s="27"/>
      <c r="E65" s="27"/>
      <c r="F65" s="27"/>
      <c r="G65" s="27"/>
      <c r="H65" s="27"/>
      <c r="I65" s="27"/>
    </row>
    <row r="78" spans="1:9" x14ac:dyDescent="0.2">
      <c r="F78" s="3"/>
    </row>
    <row r="79" spans="1:9" x14ac:dyDescent="0.2">
      <c r="A79" s="5"/>
      <c r="B79" s="6"/>
      <c r="C79" s="5"/>
      <c r="D79" s="6"/>
      <c r="E79" s="6"/>
      <c r="F79" s="6"/>
    </row>
    <row r="80" spans="1:9" x14ac:dyDescent="0.2">
      <c r="A80" s="8"/>
      <c r="B80" s="8"/>
      <c r="C80" s="8"/>
      <c r="D80" s="8"/>
      <c r="E80" s="8"/>
      <c r="F80" s="8"/>
    </row>
    <row r="81" spans="1:6" x14ac:dyDescent="0.2">
      <c r="A81" s="8"/>
      <c r="B81" s="8"/>
      <c r="C81" s="8"/>
      <c r="D81" s="8"/>
      <c r="E81" s="8"/>
      <c r="F81" s="9"/>
    </row>
    <row r="82" spans="1:6" x14ac:dyDescent="0.2">
      <c r="A82" s="8"/>
      <c r="B82" s="8"/>
      <c r="C82" s="8"/>
      <c r="D82" s="8"/>
      <c r="E82" s="8"/>
      <c r="F82" s="8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1"/>
      <c r="B84" s="2"/>
      <c r="C84" s="2"/>
      <c r="D84" s="2"/>
      <c r="E84" s="10"/>
      <c r="F84" s="2"/>
    </row>
    <row r="85" spans="1:6" x14ac:dyDescent="0.2">
      <c r="A85" s="12"/>
      <c r="B85" s="2"/>
      <c r="C85" s="2"/>
      <c r="D85" s="2"/>
      <c r="E85" s="2"/>
      <c r="F85" s="2"/>
    </row>
    <row r="86" spans="1:6" x14ac:dyDescent="0.2">
      <c r="A86" s="12"/>
      <c r="B86" s="2"/>
      <c r="C86" s="2"/>
      <c r="D86" s="2"/>
      <c r="E86" s="2"/>
      <c r="F86" s="2"/>
    </row>
    <row r="87" spans="1:6" x14ac:dyDescent="0.2">
      <c r="A87" s="12"/>
      <c r="B87" s="2"/>
      <c r="C87" s="2"/>
      <c r="D87" s="2"/>
      <c r="E87" s="2"/>
      <c r="F87" s="2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7"/>
      <c r="B89" s="10"/>
      <c r="C89" s="10"/>
      <c r="D89" s="10"/>
      <c r="E89" s="10"/>
      <c r="F89" s="10"/>
    </row>
    <row r="90" spans="1:6" ht="15.75" customHeight="1" x14ac:dyDescent="0.2">
      <c r="A90" s="10"/>
      <c r="B90" s="10"/>
      <c r="C90" s="10"/>
      <c r="D90" s="10"/>
      <c r="E90" s="10"/>
      <c r="F90" s="10"/>
    </row>
    <row r="91" spans="1:6" x14ac:dyDescent="0.2">
      <c r="A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17"/>
      <c r="D93" s="3"/>
      <c r="E93" s="3"/>
      <c r="F93" s="3"/>
    </row>
    <row r="94" spans="1:6" x14ac:dyDescent="0.2">
      <c r="A94" s="3"/>
      <c r="B94" s="16"/>
      <c r="C94" s="17"/>
      <c r="D94" s="17"/>
      <c r="E94" s="17"/>
      <c r="F94" s="18"/>
    </row>
    <row r="95" spans="1:6" x14ac:dyDescent="0.2">
      <c r="A95" s="3"/>
      <c r="B95" s="16"/>
      <c r="C95" s="17"/>
      <c r="D95" s="17"/>
      <c r="E95" s="17"/>
      <c r="F95" s="18"/>
    </row>
    <row r="96" spans="1:6" x14ac:dyDescent="0.2">
      <c r="A96" s="3"/>
      <c r="B96" s="16"/>
      <c r="C96" s="17"/>
      <c r="D96" s="17"/>
      <c r="E96" s="17"/>
      <c r="F96" s="18"/>
    </row>
    <row r="97" spans="1:6" x14ac:dyDescent="0.2">
      <c r="A97" s="3"/>
      <c r="B97" s="16"/>
      <c r="C97" s="17"/>
      <c r="D97" s="17"/>
      <c r="E97" s="17"/>
      <c r="F97" s="18"/>
    </row>
    <row r="98" spans="1:6" x14ac:dyDescent="0.2">
      <c r="A98" s="3"/>
      <c r="B98" s="16"/>
      <c r="C98" s="17"/>
      <c r="D98" s="17"/>
      <c r="E98" s="17"/>
      <c r="F98" s="18"/>
    </row>
    <row r="99" spans="1:6" x14ac:dyDescent="0.2">
      <c r="A99" s="3"/>
      <c r="B99" s="16"/>
      <c r="C99" s="17"/>
      <c r="D99" s="17"/>
      <c r="E99" s="17"/>
      <c r="F99" s="18"/>
    </row>
    <row r="100" spans="1:6" x14ac:dyDescent="0.2">
      <c r="A100" s="3"/>
      <c r="B100" s="16"/>
      <c r="C100" s="17"/>
      <c r="D100" s="17"/>
      <c r="E100" s="17"/>
      <c r="F100" s="18"/>
    </row>
    <row r="101" spans="1:6" x14ac:dyDescent="0.2">
      <c r="A101" s="3"/>
      <c r="B101" s="16"/>
      <c r="C101" s="17"/>
      <c r="D101" s="17"/>
      <c r="E101" s="17"/>
      <c r="F101" s="18"/>
    </row>
    <row r="102" spans="1:6" x14ac:dyDescent="0.2">
      <c r="A102" s="3"/>
      <c r="B102" s="16"/>
      <c r="C102" s="17"/>
      <c r="D102" s="17"/>
      <c r="E102" s="17"/>
      <c r="F102" s="18"/>
    </row>
    <row r="103" spans="1:6" x14ac:dyDescent="0.2">
      <c r="A103" s="3"/>
      <c r="B103" s="16"/>
      <c r="C103" s="17"/>
      <c r="D103" s="17"/>
      <c r="E103" s="17"/>
      <c r="F103" s="18"/>
    </row>
    <row r="104" spans="1:6" x14ac:dyDescent="0.2">
      <c r="A104" s="3"/>
      <c r="C104" s="17"/>
    </row>
    <row r="108" spans="1:6" ht="15.75" customHeight="1" x14ac:dyDescent="0.2"/>
    <row r="109" spans="1:6" ht="12.75" customHeight="1" x14ac:dyDescent="0.2"/>
    <row r="110" spans="1:6" ht="15.75" customHeight="1" x14ac:dyDescent="0.2"/>
    <row r="111" spans="1:6" ht="14.25" customHeight="1" x14ac:dyDescent="0.2"/>
    <row r="112" spans="1:6" ht="14.25" customHeight="1" x14ac:dyDescent="0.2"/>
    <row r="113" ht="13.5" customHeight="1" x14ac:dyDescent="0.2"/>
    <row r="114" ht="15" customHeight="1" x14ac:dyDescent="0.2"/>
    <row r="115" ht="15" customHeight="1" x14ac:dyDescent="0.2"/>
    <row r="116" ht="15" customHeight="1" x14ac:dyDescent="0.2"/>
    <row r="117" ht="12.75" customHeight="1" x14ac:dyDescent="0.2"/>
    <row r="118" ht="12.75" customHeight="1" x14ac:dyDescent="0.2"/>
    <row r="122" ht="16.5" customHeight="1" x14ac:dyDescent="0.2"/>
  </sheetData>
  <mergeCells count="6">
    <mergeCell ref="B1:E1"/>
    <mergeCell ref="B2:E2"/>
    <mergeCell ref="B3:E3"/>
    <mergeCell ref="B64:E64"/>
    <mergeCell ref="B38:I38"/>
    <mergeCell ref="B65:I65"/>
  </mergeCells>
  <phoneticPr fontId="0" type="noConversion"/>
  <printOptions horizontalCentered="1" verticalCentered="1"/>
  <pageMargins left="0.75" right="0.75" top="0.19685039370078741" bottom="0.64" header="0" footer="0"/>
  <pageSetup scale="72" orientation="portrait" horizontalDpi="300" verticalDpi="300" r:id="rId1"/>
  <headerFooter alignWithMargins="0">
    <oddHeader>&amp;L&amp;G
Una empresa con energía.</oddHeader>
    <oddFooter xml:space="preserve">&amp;C&amp;F
Fuente: Dirección de Comercio Internacional de Combustibles.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BARRILES Y MONTO 86-2009</vt:lpstr>
      <vt:lpstr>'BARRILES Y MONTO 86-2009'!Área_de_impresión</vt:lpstr>
    </vt:vector>
  </TitlesOfParts>
  <Company>RECOPE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RECOPE</dc:creator>
  <cp:lastModifiedBy>ericka-bm</cp:lastModifiedBy>
  <cp:lastPrinted>2009-03-12T18:47:36Z</cp:lastPrinted>
  <dcterms:created xsi:type="dcterms:W3CDTF">2008-08-12T17:00:32Z</dcterms:created>
  <dcterms:modified xsi:type="dcterms:W3CDTF">2017-03-06T21:08:12Z</dcterms:modified>
</cp:coreProperties>
</file>