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20" yWindow="480" windowWidth="12315" windowHeight="11685" activeTab="0"/>
  </bookViews>
  <sheets>
    <sheet name="INGRESOS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_xlnm.Print_Area" localSheetId="0">'INGRESOS'!$A$5:$E$48</definedName>
    <definedName name="Imprimir_área_IM" localSheetId="0">'INGRESOS'!$A$1:$E$50</definedName>
    <definedName name="_xlnm.Print_Titles" localSheetId="0">'INGRESOS'!$1:$5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<sst xmlns="http://schemas.openxmlformats.org/spreadsheetml/2006/main" count="48" uniqueCount="48">
  <si>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T O T A L   I N G R E S O S </t>
  </si>
  <si>
    <t xml:space="preserve">  T O T A L   E G R E S O S </t>
  </si>
  <si>
    <t>INGRESOS CORRIENTES</t>
  </si>
  <si>
    <t>INGRESOS NO TRIBUTARIOS</t>
  </si>
  <si>
    <t>VENTA DE BIENES Y SERVICIOS</t>
  </si>
  <si>
    <t xml:space="preserve">VENTA DE BIENES </t>
  </si>
  <si>
    <t>VENTA DE SERVICIOS</t>
  </si>
  <si>
    <t>INGRESOS DE LA PROPIEDAD</t>
  </si>
  <si>
    <t>OTROS INGRESOS NO TRIBUTARIOS</t>
  </si>
  <si>
    <t>RECOPE</t>
  </si>
  <si>
    <t xml:space="preserve"> ( MILES DE COLONES )</t>
  </si>
  <si>
    <t>VENTA DE PRODUCTOS DERIVADOS DEL PETROLEO</t>
  </si>
  <si>
    <t>1.3.1.1.00.00.0.0.000</t>
  </si>
  <si>
    <t>1.3.1.1.03.00.0.0.000</t>
  </si>
  <si>
    <t>1.3.1.2.00.00.0.0.000</t>
  </si>
  <si>
    <t>1.3.1.2.04.00.0.0.000</t>
  </si>
  <si>
    <t>ALQUILERES</t>
  </si>
  <si>
    <t>1.3.0.0.00.00.0.0.000</t>
  </si>
  <si>
    <t>1.3.1.0.00.00.0.0.000</t>
  </si>
  <si>
    <t>1.3.2.0.00.00.0.0.000</t>
  </si>
  <si>
    <t>1.3.2.2.00.00.0.0.000</t>
  </si>
  <si>
    <t>RENTA DE LA PROPIEDAD</t>
  </si>
  <si>
    <t>1.3.2.2.02.00.0.0.000</t>
  </si>
  <si>
    <t>ALQUILER DE TERRENOS</t>
  </si>
  <si>
    <t>1.3.2.3.00.00.0.0.000</t>
  </si>
  <si>
    <t>RENTA DE ACTIVOS FINANCIEROS</t>
  </si>
  <si>
    <t>1.3.2.3.03.01.0.0.000</t>
  </si>
  <si>
    <t>1.3.9.0.00.00.0.0.000</t>
  </si>
  <si>
    <t>1.3.9.9.00.00.0.0.000</t>
  </si>
  <si>
    <t>INGRESOS VARIOS NO ESPECIFICADOS</t>
  </si>
  <si>
    <t>1.0.0.0.00.00.0.0.000</t>
  </si>
  <si>
    <t>1.3.1.2.09.00.0.0.000</t>
  </si>
  <si>
    <t>OTROS SERVICIOS</t>
  </si>
  <si>
    <t>1.3.1.2.09.09.0.0.000</t>
  </si>
  <si>
    <t>VENTA DE OTROS SERVICIOS</t>
  </si>
  <si>
    <t>1.3.1.2.04.01.0.0.000</t>
  </si>
  <si>
    <t xml:space="preserve"> </t>
  </si>
  <si>
    <t>ALQUILER DE EDIFICIOS E INSTALACIONES</t>
  </si>
  <si>
    <t>OTRAS RENTAS DE ACTIVOS FINANCIEROS</t>
  </si>
  <si>
    <t>1.3.2.3.03.00.0.0.000</t>
  </si>
  <si>
    <t>INTERESES SOBRE TITULOS VALORES</t>
  </si>
  <si>
    <t>1.3.2.3.01.00.0.0.000</t>
  </si>
  <si>
    <t>INT.S/ TITULOS VALORES DEL GOBIERNO CENTRAL</t>
  </si>
  <si>
    <t>1.3.2.3.01.01.0.0.000</t>
  </si>
  <si>
    <t>INT.S/ CUENTAS CORRIENTES Y OTROS DEPOSITOS EN BANCOS PUBLICOS</t>
  </si>
  <si>
    <t>AÑO 2019</t>
  </si>
  <si>
    <t>NOTA:  (1) ESTE PRESUPUESTO ESTA EN TRAMITE DE APROBACION Y DICTAMEN POR PARTE DE LA CONTRALORIA GENERAL DE LA REPUBLICA Y LA SECRETARIA TECNICA DE LA AUTORIDAD PRESUPUESTARIA.</t>
  </si>
  <si>
    <t>PRESUPUESTO INICIAL DE INGRESOS (1)</t>
  </si>
</sst>
</file>

<file path=xl/styles.xml><?xml version="1.0" encoding="utf-8"?>
<styleSheet xmlns="http://schemas.openxmlformats.org/spreadsheetml/2006/main">
  <numFmts count="5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&quot;#,##0_);\(&quot;C&quot;#,##0\)"/>
    <numFmt numFmtId="195" formatCode="&quot;C&quot;#,##0_);[Red]\(&quot;C&quot;#,##0\)"/>
    <numFmt numFmtId="196" formatCode="&quot;C&quot;#,##0.00_);\(&quot;C&quot;#,##0.00\)"/>
    <numFmt numFmtId="197" formatCode="&quot;C&quot;#,##0.00_);[Red]\(&quot;C&quot;#,##0.00\)"/>
    <numFmt numFmtId="198" formatCode="_(&quot;C&quot;* #,##0_);_(&quot;C&quot;* \(#,##0\);_(&quot;C&quot;* &quot;-&quot;_);_(@_)"/>
    <numFmt numFmtId="199" formatCode="_(&quot;C&quot;* #,##0.00_);_(&quot;C&quot;* \(#,##0.00\);_(&quot;C&quot;* &quot;-&quot;??_);_(@_)"/>
    <numFmt numFmtId="200" formatCode="#\ ###\ ###\ ###.00"/>
    <numFmt numFmtId="201" formatCode="#\ ###\ ###\ ##0.00"/>
    <numFmt numFmtId="202" formatCode="#\ ##0.00"/>
    <numFmt numFmtId="203" formatCode="#,##0.00_ ;\-#,##0.00\ "/>
    <numFmt numFmtId="204" formatCode="#\###\ ###\ ###\ ###.00"/>
    <numFmt numFmtId="205" formatCode="#\##\ ###\ ###\ ###.00"/>
    <numFmt numFmtId="206" formatCode="##\###\ ###\ ###\ ###.00"/>
    <numFmt numFmtId="207" formatCode="###\###\ ###\ ###\ ###.00"/>
    <numFmt numFmtId="208" formatCode="###,###,###,###.##"/>
    <numFmt numFmtId="209" formatCode="#\ ###\ ###\ ##0.00_);\(#\ ###\ ###\ ##0.00\)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Helvetica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b/>
      <sz val="6"/>
      <name val="Helvetica"/>
      <family val="2"/>
    </font>
    <font>
      <sz val="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00" fontId="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200" fontId="3" fillId="0" borderId="11" xfId="0" applyNumberFormat="1" applyFont="1" applyBorder="1" applyAlignment="1" applyProtection="1">
      <alignment horizontal="left" vertical="center"/>
      <protection/>
    </xf>
    <xf numFmtId="200" fontId="3" fillId="0" borderId="11" xfId="0" applyNumberFormat="1" applyFont="1" applyBorder="1" applyAlignment="1" applyProtection="1">
      <alignment vertical="center"/>
      <protection/>
    </xf>
    <xf numFmtId="200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200" fontId="3" fillId="0" borderId="0" xfId="0" applyNumberFormat="1" applyFont="1" applyBorder="1" applyAlignment="1" applyProtection="1">
      <alignment horizontal="left" vertical="center"/>
      <protection/>
    </xf>
    <xf numFmtId="200" fontId="3" fillId="0" borderId="0" xfId="0" applyNumberFormat="1" applyFont="1" applyBorder="1" applyAlignment="1" applyProtection="1">
      <alignment vertical="center"/>
      <protection/>
    </xf>
    <xf numFmtId="200" fontId="3" fillId="0" borderId="13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200" fontId="3" fillId="0" borderId="0" xfId="0" applyNumberFormat="1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200" fontId="3" fillId="0" borderId="12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200" fontId="4" fillId="0" borderId="0" xfId="0" applyNumberFormat="1" applyFont="1" applyAlignment="1" applyProtection="1">
      <alignment horizontal="left" vertical="center"/>
      <protection/>
    </xf>
    <xf numFmtId="200" fontId="4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200" fontId="3" fillId="0" borderId="0" xfId="0" applyNumberFormat="1" applyFont="1" applyAlignment="1" applyProtection="1">
      <alignment horizontal="justify" vertical="center"/>
      <protection/>
    </xf>
    <xf numFmtId="200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00" fontId="4" fillId="0" borderId="0" xfId="0" applyNumberFormat="1" applyFont="1" applyBorder="1" applyAlignment="1" applyProtection="1">
      <alignment horizontal="left" vertical="center"/>
      <protection/>
    </xf>
    <xf numFmtId="200" fontId="3" fillId="0" borderId="0" xfId="0" applyNumberFormat="1" applyFont="1" applyBorder="1" applyAlignment="1">
      <alignment vertical="center"/>
    </xf>
    <xf numFmtId="200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39" fontId="3" fillId="0" borderId="0" xfId="0" applyNumberFormat="1" applyFont="1" applyAlignment="1" applyProtection="1">
      <alignment vertical="center"/>
      <protection/>
    </xf>
    <xf numFmtId="202" fontId="3" fillId="0" borderId="0" xfId="0" applyNumberFormat="1" applyFont="1" applyAlignment="1">
      <alignment vertical="center"/>
    </xf>
    <xf numFmtId="201" fontId="4" fillId="0" borderId="0" xfId="0" applyNumberFormat="1" applyFont="1" applyAlignment="1" applyProtection="1">
      <alignment horizontal="right" vertical="center"/>
      <protection/>
    </xf>
    <xf numFmtId="201" fontId="3" fillId="0" borderId="0" xfId="0" applyNumberFormat="1" applyFont="1" applyAlignment="1" applyProtection="1">
      <alignment horizontal="right" vertical="center"/>
      <protection/>
    </xf>
    <xf numFmtId="201" fontId="4" fillId="0" borderId="0" xfId="0" applyNumberFormat="1" applyFont="1" applyBorder="1" applyAlignment="1" applyProtection="1">
      <alignment vertical="center"/>
      <protection/>
    </xf>
    <xf numFmtId="201" fontId="3" fillId="0" borderId="11" xfId="0" applyNumberFormat="1" applyFont="1" applyBorder="1" applyAlignment="1" applyProtection="1">
      <alignment vertical="center"/>
      <protection/>
    </xf>
    <xf numFmtId="208" fontId="3" fillId="0" borderId="0" xfId="0" applyNumberFormat="1" applyFont="1" applyAlignment="1">
      <alignment vertical="center"/>
    </xf>
    <xf numFmtId="209" fontId="6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xana\presupuesto%202019\TOMO%20II\INGDIV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oxana\presupuesto%202019\TOMO%20II\DETCA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"/>
      <sheetName val="miles"/>
      <sheetName val="colones"/>
    </sheetNames>
    <sheetDataSet>
      <sheetData sheetId="0">
        <row r="53">
          <cell r="C53">
            <v>855030.15114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</sheetNames>
    <sheetDataSet>
      <sheetData sheetId="0">
        <row r="10">
          <cell r="D10">
            <v>1718548319.9999964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6"/>
  <sheetViews>
    <sheetView showGridLines="0" tabSelected="1" zoomScalePageLayoutView="0" workbookViewId="0" topLeftCell="A1">
      <selection activeCell="A3" sqref="A3:E3"/>
    </sheetView>
  </sheetViews>
  <sheetFormatPr defaultColWidth="31.00390625" defaultRowHeight="12.75"/>
  <cols>
    <col min="1" max="1" width="18.25390625" style="1" customWidth="1"/>
    <col min="2" max="2" width="38.00390625" style="1" customWidth="1"/>
    <col min="3" max="3" width="14.875" style="1" customWidth="1"/>
    <col min="4" max="4" width="15.25390625" style="1" customWidth="1"/>
    <col min="5" max="5" width="15.125" style="1" customWidth="1"/>
    <col min="6" max="16384" width="31.00390625" style="1" customWidth="1"/>
  </cols>
  <sheetData>
    <row r="1" spans="1:5" ht="15.75">
      <c r="A1" s="37" t="s">
        <v>9</v>
      </c>
      <c r="B1" s="37"/>
      <c r="C1" s="37"/>
      <c r="D1" s="37"/>
      <c r="E1" s="37"/>
    </row>
    <row r="2" spans="1:5" ht="15.75">
      <c r="A2" s="37" t="s">
        <v>47</v>
      </c>
      <c r="B2" s="37"/>
      <c r="C2" s="37"/>
      <c r="D2" s="37"/>
      <c r="E2" s="37"/>
    </row>
    <row r="3" spans="1:7" ht="18" customHeight="1">
      <c r="A3" s="37" t="s">
        <v>45</v>
      </c>
      <c r="B3" s="37"/>
      <c r="C3" s="37"/>
      <c r="D3" s="37"/>
      <c r="E3" s="37"/>
      <c r="G3" s="2"/>
    </row>
    <row r="4" spans="1:5" ht="15.75">
      <c r="A4" s="37" t="s">
        <v>10</v>
      </c>
      <c r="B4" s="37"/>
      <c r="C4" s="37"/>
      <c r="D4" s="37"/>
      <c r="E4" s="37"/>
    </row>
    <row r="5" spans="2:7" ht="13.5" thickBot="1">
      <c r="B5" s="2"/>
      <c r="C5" s="2"/>
      <c r="D5" s="2"/>
      <c r="E5" s="2"/>
      <c r="G5" s="2"/>
    </row>
    <row r="6" spans="1:5" ht="13.5" thickBot="1">
      <c r="A6" s="3" t="s">
        <v>30</v>
      </c>
      <c r="B6" s="4" t="s">
        <v>2</v>
      </c>
      <c r="C6" s="4"/>
      <c r="D6" s="5"/>
      <c r="E6" s="6">
        <f>+D8</f>
        <v>1718548319.9965842</v>
      </c>
    </row>
    <row r="7" spans="1:5" ht="18.75" customHeight="1" thickBot="1">
      <c r="A7" s="7"/>
      <c r="B7" s="8"/>
      <c r="C7" s="8"/>
      <c r="D7" s="9"/>
      <c r="E7" s="9"/>
    </row>
    <row r="8" spans="1:6" ht="13.5" thickBot="1">
      <c r="A8" s="3" t="s">
        <v>17</v>
      </c>
      <c r="B8" s="10" t="s">
        <v>3</v>
      </c>
      <c r="C8" s="10"/>
      <c r="D8" s="5">
        <f>D10+D26+D40</f>
        <v>1718548319.9965842</v>
      </c>
      <c r="E8" s="11"/>
      <c r="F8" s="12"/>
    </row>
    <row r="9" spans="2:5" ht="15" customHeight="1" thickBot="1">
      <c r="B9" s="2"/>
      <c r="C9" s="2"/>
      <c r="D9" s="2"/>
      <c r="E9" s="2"/>
    </row>
    <row r="10" spans="1:6" ht="13.5" thickBot="1">
      <c r="A10" s="13" t="s">
        <v>18</v>
      </c>
      <c r="B10" s="4" t="s">
        <v>4</v>
      </c>
      <c r="C10" s="4"/>
      <c r="D10" s="5">
        <f>+C12+C16</f>
        <v>1711643505.2625542</v>
      </c>
      <c r="E10" s="14"/>
      <c r="F10" s="12"/>
    </row>
    <row r="11" spans="2:8" ht="16.5" customHeight="1">
      <c r="B11" s="2"/>
      <c r="C11" s="2"/>
      <c r="D11" s="2"/>
      <c r="E11" s="2"/>
      <c r="F11" s="12"/>
      <c r="G11" s="12"/>
      <c r="H11" s="12"/>
    </row>
    <row r="12" spans="1:6" ht="12.75">
      <c r="A12" s="15" t="s">
        <v>12</v>
      </c>
      <c r="B12" s="16" t="s">
        <v>5</v>
      </c>
      <c r="C12" s="17">
        <f>+C14</f>
        <v>1711469491.5165262</v>
      </c>
      <c r="D12" s="2"/>
      <c r="E12" s="2"/>
      <c r="F12" s="18"/>
    </row>
    <row r="13" spans="2:5" ht="15.75" customHeight="1">
      <c r="B13" s="2"/>
      <c r="C13" s="2"/>
      <c r="D13" s="2"/>
      <c r="E13" s="2"/>
    </row>
    <row r="14" spans="1:5" ht="27.75" customHeight="1">
      <c r="A14" s="7" t="s">
        <v>13</v>
      </c>
      <c r="B14" s="19" t="s">
        <v>11</v>
      </c>
      <c r="C14" s="20">
        <v>1711469491.5165262</v>
      </c>
      <c r="D14" s="2"/>
      <c r="E14" s="2"/>
    </row>
    <row r="15" spans="2:5" ht="11.25" customHeight="1">
      <c r="B15" s="2"/>
      <c r="C15" s="2"/>
      <c r="D15" s="2"/>
      <c r="E15" s="2"/>
    </row>
    <row r="16" spans="1:5" ht="15" customHeight="1">
      <c r="A16" s="21" t="s">
        <v>14</v>
      </c>
      <c r="B16" s="22" t="s">
        <v>6</v>
      </c>
      <c r="C16" s="32">
        <f>+C18+C22</f>
        <v>174013.746028</v>
      </c>
      <c r="D16" s="23"/>
      <c r="E16" s="23"/>
    </row>
    <row r="17" spans="2:5" ht="12.75">
      <c r="B17" s="2"/>
      <c r="C17" s="2"/>
      <c r="D17" s="2"/>
      <c r="E17" s="2"/>
    </row>
    <row r="18" spans="1:7" ht="12.75">
      <c r="A18" s="15" t="s">
        <v>15</v>
      </c>
      <c r="B18" s="16" t="s">
        <v>16</v>
      </c>
      <c r="C18" s="30">
        <f>+C20</f>
        <v>8061.267228</v>
      </c>
      <c r="D18" s="2"/>
      <c r="E18" s="2"/>
      <c r="G18" s="2"/>
    </row>
    <row r="19" spans="2:5" ht="8.25" customHeight="1">
      <c r="B19" s="2"/>
      <c r="C19" s="2"/>
      <c r="D19" s="2"/>
      <c r="E19" s="2"/>
    </row>
    <row r="20" spans="1:5" ht="26.25" customHeight="1">
      <c r="A20" s="7" t="s">
        <v>35</v>
      </c>
      <c r="B20" s="19" t="s">
        <v>37</v>
      </c>
      <c r="C20" s="31">
        <v>8061.267228</v>
      </c>
      <c r="D20" s="2"/>
      <c r="E20" s="2"/>
    </row>
    <row r="21" spans="1:5" ht="4.5" customHeight="1">
      <c r="A21" s="7"/>
      <c r="B21" s="24" t="s">
        <v>36</v>
      </c>
      <c r="C21" s="24"/>
      <c r="D21" s="2"/>
      <c r="E21" s="2"/>
    </row>
    <row r="22" spans="1:5" ht="18" customHeight="1">
      <c r="A22" s="21" t="s">
        <v>31</v>
      </c>
      <c r="B22" s="16" t="s">
        <v>32</v>
      </c>
      <c r="C22" s="30">
        <f>SUM(C24:C24)</f>
        <v>165952.47879999998</v>
      </c>
      <c r="D22" s="2"/>
      <c r="E22" s="2"/>
    </row>
    <row r="23" spans="2:5" ht="6.75" customHeight="1">
      <c r="B23" s="2"/>
      <c r="C23" s="2"/>
      <c r="D23" s="2"/>
      <c r="E23" s="2"/>
    </row>
    <row r="24" spans="1:5" ht="21.75" customHeight="1">
      <c r="A24" s="25" t="s">
        <v>33</v>
      </c>
      <c r="B24" s="24" t="s">
        <v>34</v>
      </c>
      <c r="C24" s="31">
        <v>165952.47879999998</v>
      </c>
      <c r="D24" s="2"/>
      <c r="E24" s="2"/>
    </row>
    <row r="25" spans="2:5" ht="6" customHeight="1" thickBot="1">
      <c r="B25" s="2"/>
      <c r="C25" s="2"/>
      <c r="D25" s="2"/>
      <c r="E25" s="2"/>
    </row>
    <row r="26" spans="1:5" ht="13.5" thickBot="1">
      <c r="A26" s="3" t="s">
        <v>19</v>
      </c>
      <c r="B26" s="10" t="s">
        <v>7</v>
      </c>
      <c r="C26" s="4"/>
      <c r="D26" s="33">
        <f>+C28+C32</f>
        <v>6049784.582889999</v>
      </c>
      <c r="E26" s="14"/>
    </row>
    <row r="27" spans="2:5" ht="9" customHeight="1">
      <c r="B27" s="2"/>
      <c r="C27" s="2"/>
      <c r="D27" s="2"/>
      <c r="E27" s="2"/>
    </row>
    <row r="28" spans="1:5" ht="15" customHeight="1">
      <c r="A28" s="21" t="s">
        <v>20</v>
      </c>
      <c r="B28" s="16" t="s">
        <v>21</v>
      </c>
      <c r="C28" s="30">
        <f>+C30</f>
        <v>88312.15489</v>
      </c>
      <c r="D28" s="2"/>
      <c r="E28" s="2"/>
    </row>
    <row r="29" spans="2:5" ht="9.75" customHeight="1">
      <c r="B29" s="2"/>
      <c r="C29" s="2"/>
      <c r="D29" s="2"/>
      <c r="E29" s="2"/>
    </row>
    <row r="30" spans="1:5" ht="12.75">
      <c r="A30" s="25" t="s">
        <v>22</v>
      </c>
      <c r="B30" s="24" t="s">
        <v>23</v>
      </c>
      <c r="C30" s="31">
        <v>88312.15489</v>
      </c>
      <c r="D30" s="2"/>
      <c r="E30" s="2"/>
    </row>
    <row r="31" spans="1:5" ht="8.25" customHeight="1">
      <c r="A31" s="25"/>
      <c r="B31" s="24"/>
      <c r="C31" s="24"/>
      <c r="D31" s="2"/>
      <c r="E31" s="2"/>
    </row>
    <row r="32" spans="1:5" ht="12.75">
      <c r="A32" s="21" t="s">
        <v>24</v>
      </c>
      <c r="B32" s="16" t="s">
        <v>25</v>
      </c>
      <c r="C32" s="17">
        <f>+C34+C37</f>
        <v>5961472.427999999</v>
      </c>
      <c r="D32" s="2"/>
      <c r="E32" s="2"/>
    </row>
    <row r="33" spans="1:5" ht="12" customHeight="1">
      <c r="A33" s="21"/>
      <c r="B33" s="16"/>
      <c r="C33" s="24"/>
      <c r="D33" s="2"/>
      <c r="E33" s="2"/>
    </row>
    <row r="34" spans="1:5" ht="16.5" customHeight="1">
      <c r="A34" s="21" t="s">
        <v>41</v>
      </c>
      <c r="B34" s="16" t="s">
        <v>40</v>
      </c>
      <c r="C34" s="30">
        <f>+C36</f>
        <v>3432858.3</v>
      </c>
      <c r="D34" s="2"/>
      <c r="E34" s="2"/>
    </row>
    <row r="35" spans="1:5" ht="8.25" customHeight="1">
      <c r="A35" s="21"/>
      <c r="B35" s="16"/>
      <c r="C35" s="24"/>
      <c r="D35" s="2"/>
      <c r="E35" s="2"/>
    </row>
    <row r="36" spans="1:5" ht="25.5" customHeight="1">
      <c r="A36" s="25" t="s">
        <v>43</v>
      </c>
      <c r="B36" s="19" t="s">
        <v>42</v>
      </c>
      <c r="C36" s="31">
        <v>3432858.3</v>
      </c>
      <c r="D36" s="2"/>
      <c r="E36" s="2"/>
    </row>
    <row r="37" spans="1:5" ht="24" customHeight="1">
      <c r="A37" s="21" t="s">
        <v>39</v>
      </c>
      <c r="B37" s="16" t="s">
        <v>38</v>
      </c>
      <c r="C37" s="30">
        <f>SUM(C38)</f>
        <v>2528614.128</v>
      </c>
      <c r="D37" s="2"/>
      <c r="E37" s="2"/>
    </row>
    <row r="38" spans="1:5" ht="34.5" customHeight="1">
      <c r="A38" s="25" t="s">
        <v>26</v>
      </c>
      <c r="B38" s="19" t="s">
        <v>44</v>
      </c>
      <c r="C38" s="31">
        <v>2528614.128</v>
      </c>
      <c r="D38" s="2"/>
      <c r="E38" s="2"/>
    </row>
    <row r="39" spans="2:8" ht="6.75" customHeight="1" thickBot="1">
      <c r="B39" s="2"/>
      <c r="C39" s="2"/>
      <c r="D39" s="2"/>
      <c r="E39" s="2"/>
      <c r="H39" s="18"/>
    </row>
    <row r="40" spans="1:8" ht="13.5" thickBot="1">
      <c r="A40" s="3" t="s">
        <v>27</v>
      </c>
      <c r="B40" s="10" t="s">
        <v>8</v>
      </c>
      <c r="C40" s="4"/>
      <c r="D40" s="5">
        <f>C42</f>
        <v>855030.15114</v>
      </c>
      <c r="E40" s="14"/>
      <c r="H40" s="2"/>
    </row>
    <row r="41" spans="2:5" ht="9.75" customHeight="1">
      <c r="B41" s="2"/>
      <c r="C41" s="2"/>
      <c r="D41" s="2"/>
      <c r="E41" s="12"/>
    </row>
    <row r="42" spans="1:5" ht="18.75" customHeight="1">
      <c r="A42" s="25" t="s">
        <v>28</v>
      </c>
      <c r="B42" s="24" t="s">
        <v>29</v>
      </c>
      <c r="C42" s="31">
        <f>+'[1]comparativo'!$C$53</f>
        <v>855030.15114</v>
      </c>
      <c r="D42" s="2"/>
      <c r="E42" s="2"/>
    </row>
    <row r="43" spans="1:5" ht="12" customHeight="1">
      <c r="A43" s="7"/>
      <c r="B43" s="24"/>
      <c r="C43" s="24"/>
      <c r="D43" s="2"/>
      <c r="E43" s="2"/>
    </row>
    <row r="44" spans="2:5" ht="12.75">
      <c r="B44" s="2"/>
      <c r="C44" s="2"/>
      <c r="D44" s="2"/>
      <c r="E44" s="2"/>
    </row>
    <row r="45" spans="1:8" ht="12.75">
      <c r="A45" s="26" t="s">
        <v>0</v>
      </c>
      <c r="B45" s="26"/>
      <c r="C45" s="26"/>
      <c r="D45" s="26"/>
      <c r="E45" s="9">
        <f>E6</f>
        <v>1718548319.9965842</v>
      </c>
      <c r="G45" s="9"/>
      <c r="H45" s="2"/>
    </row>
    <row r="46" spans="2:5" ht="7.5" customHeight="1">
      <c r="B46" s="2"/>
      <c r="C46" s="2"/>
      <c r="D46" s="12"/>
      <c r="E46" s="12"/>
    </row>
    <row r="47" spans="1:8" ht="12.75">
      <c r="A47" s="26" t="s">
        <v>1</v>
      </c>
      <c r="B47" s="26"/>
      <c r="C47" s="26"/>
      <c r="D47" s="26"/>
      <c r="E47" s="9">
        <f>+'[2]TOTAL'!$D$10</f>
        <v>1718548319.9999964</v>
      </c>
      <c r="G47" s="2"/>
      <c r="H47" s="2"/>
    </row>
    <row r="48" spans="2:5" ht="12.75">
      <c r="B48" s="2"/>
      <c r="C48" s="2"/>
      <c r="D48" s="12"/>
      <c r="E48" s="12"/>
    </row>
    <row r="49" spans="1:5" ht="12.75">
      <c r="A49" s="36"/>
      <c r="B49" s="36"/>
      <c r="C49" s="36"/>
      <c r="D49" s="36"/>
      <c r="E49" s="36"/>
    </row>
    <row r="50" spans="1:5" ht="12.75">
      <c r="A50" s="35" t="s">
        <v>46</v>
      </c>
      <c r="B50" s="2"/>
      <c r="C50" s="2"/>
      <c r="D50" s="12"/>
      <c r="E50" s="12"/>
    </row>
    <row r="51" spans="2:6" ht="12.75">
      <c r="B51" s="2"/>
      <c r="C51" s="2"/>
      <c r="D51" s="12"/>
      <c r="E51" s="12"/>
      <c r="F51" s="34"/>
    </row>
    <row r="52" spans="1:5" ht="12.75">
      <c r="A52" s="27"/>
      <c r="B52" s="2"/>
      <c r="C52" s="2"/>
      <c r="D52" s="12"/>
      <c r="E52" s="12"/>
    </row>
    <row r="53" spans="4:5" ht="12.75">
      <c r="D53" s="28"/>
      <c r="E53" s="28"/>
    </row>
    <row r="54" spans="4:6" ht="12.75">
      <c r="D54" s="28"/>
      <c r="E54" s="28"/>
      <c r="F54" s="9"/>
    </row>
    <row r="55" spans="4:5" ht="12.75">
      <c r="D55" s="28"/>
      <c r="E55" s="9"/>
    </row>
    <row r="56" spans="4:6" ht="12.75">
      <c r="D56" s="28"/>
      <c r="E56" s="28"/>
      <c r="F56" s="29"/>
    </row>
    <row r="57" spans="4:6" ht="12.75">
      <c r="D57" s="28"/>
      <c r="E57" s="28"/>
      <c r="F57" s="28"/>
    </row>
    <row r="58" spans="4:6" ht="12.75">
      <c r="D58" s="28"/>
      <c r="E58" s="28"/>
      <c r="F58" s="29"/>
    </row>
    <row r="59" spans="4:5" ht="12.75">
      <c r="D59" s="28"/>
      <c r="E59" s="2"/>
    </row>
    <row r="60" spans="4:5" ht="12.75">
      <c r="D60" s="28"/>
      <c r="E60" s="28"/>
    </row>
    <row r="61" spans="4:5" ht="12.75">
      <c r="D61" s="28"/>
      <c r="E61" s="28"/>
    </row>
    <row r="62" spans="4:5" ht="12.75">
      <c r="D62" s="28"/>
      <c r="E62" s="28"/>
    </row>
    <row r="63" spans="4:5" ht="12.75">
      <c r="D63" s="28"/>
      <c r="E63" s="28"/>
    </row>
    <row r="64" spans="4:5" ht="12.75">
      <c r="D64" s="28"/>
      <c r="E64" s="28"/>
    </row>
    <row r="65" spans="4:5" ht="12.75">
      <c r="D65" s="28"/>
      <c r="E65" s="28"/>
    </row>
    <row r="66" spans="4:5" ht="12.75">
      <c r="D66" s="28"/>
      <c r="E66" s="28"/>
    </row>
    <row r="67" spans="4:5" ht="12.75">
      <c r="D67" s="28"/>
      <c r="E67" s="28"/>
    </row>
    <row r="68" spans="4:5" ht="12.75">
      <c r="D68" s="28"/>
      <c r="E68" s="28"/>
    </row>
    <row r="69" spans="4:5" ht="12.75">
      <c r="D69" s="28"/>
      <c r="E69" s="28"/>
    </row>
    <row r="70" spans="4:5" ht="12.75">
      <c r="D70" s="28"/>
      <c r="E70" s="28"/>
    </row>
    <row r="71" spans="4:5" ht="12.75">
      <c r="D71" s="28"/>
      <c r="E71" s="28"/>
    </row>
    <row r="72" spans="4:5" ht="12.75">
      <c r="D72" s="28"/>
      <c r="E72" s="28"/>
    </row>
    <row r="73" spans="4:5" ht="12.75">
      <c r="D73" s="28"/>
      <c r="E73" s="28"/>
    </row>
    <row r="74" spans="4:5" ht="12.75">
      <c r="D74" s="28"/>
      <c r="E74" s="28"/>
    </row>
    <row r="75" spans="4:5" ht="12.75">
      <c r="D75" s="28"/>
      <c r="E75" s="28"/>
    </row>
    <row r="76" spans="4:5" ht="12.75">
      <c r="D76" s="28"/>
      <c r="E76" s="28"/>
    </row>
  </sheetData>
  <sheetProtection/>
  <mergeCells count="5">
    <mergeCell ref="A49:E49"/>
    <mergeCell ref="A1:E1"/>
    <mergeCell ref="A2:E2"/>
    <mergeCell ref="A4:E4"/>
    <mergeCell ref="A3:E3"/>
  </mergeCells>
  <printOptions/>
  <pageMargins left="0.4724409448818898" right="0.15748031496062992" top="1.0236220472440944" bottom="0.15748031496062992" header="0.5511811023622047" footer="0"/>
  <pageSetup horizontalDpi="300" verticalDpi="300" orientation="portrait" scale="9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DE PRESUPUESTO</dc:creator>
  <cp:keywords/>
  <dc:description/>
  <cp:lastModifiedBy>Roxana Cruz Porras</cp:lastModifiedBy>
  <cp:lastPrinted>2018-09-21T12:51:54Z</cp:lastPrinted>
  <dcterms:created xsi:type="dcterms:W3CDTF">1998-09-27T19:49:27Z</dcterms:created>
  <dcterms:modified xsi:type="dcterms:W3CDTF">2018-10-01T21:35:03Z</dcterms:modified>
  <cp:category/>
  <cp:version/>
  <cp:contentType/>
  <cp:contentStatus/>
</cp:coreProperties>
</file>