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0" yWindow="-255" windowWidth="12120" windowHeight="100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Hoja1!$A$1:$Q$65</definedName>
  </definedNames>
  <calcPr calcId="125725"/>
</workbook>
</file>

<file path=xl/calcChain.xml><?xml version="1.0" encoding="utf-8"?>
<calcChain xmlns="http://schemas.openxmlformats.org/spreadsheetml/2006/main">
  <c r="D29" i="1"/>
  <c r="L61"/>
  <c r="K61"/>
  <c r="J61"/>
  <c r="I61"/>
  <c r="H61"/>
  <c r="B61"/>
  <c r="L38"/>
  <c r="K38"/>
  <c r="J38"/>
  <c r="I38"/>
  <c r="H38"/>
  <c r="B38"/>
  <c r="L29"/>
  <c r="K29"/>
  <c r="J29"/>
  <c r="I29"/>
  <c r="H29"/>
  <c r="B25"/>
  <c r="B29" s="1"/>
  <c r="I7"/>
  <c r="I63" s="1"/>
  <c r="Q29" l="1"/>
  <c r="J7"/>
  <c r="J63" s="1"/>
  <c r="H7"/>
  <c r="H63" s="1"/>
  <c r="L7"/>
  <c r="L63" s="1"/>
  <c r="B7"/>
  <c r="B63" s="1"/>
  <c r="K7"/>
  <c r="K63" s="1"/>
</calcChain>
</file>

<file path=xl/sharedStrings.xml><?xml version="1.0" encoding="utf-8"?>
<sst xmlns="http://schemas.openxmlformats.org/spreadsheetml/2006/main" count="58" uniqueCount="32">
  <si>
    <t>PRODUCTO</t>
  </si>
  <si>
    <t>NACIONALES + ICE</t>
  </si>
  <si>
    <t>NACIONALES</t>
  </si>
  <si>
    <t>ASFALTO ( AC-30 )</t>
  </si>
  <si>
    <t>AV GAS ( 100 LL )</t>
  </si>
  <si>
    <t>BUNKER BAJO AZUFRE</t>
  </si>
  <si>
    <t>BUNKER C</t>
  </si>
  <si>
    <t>DIESEL DE ALTO AZUFRE</t>
  </si>
  <si>
    <t>DIESEL 50</t>
  </si>
  <si>
    <t>DIESEL 500 (AUTOMOTRIZ)</t>
  </si>
  <si>
    <t>EMULSION ASFALTICA LENTA (CSS-1)</t>
  </si>
  <si>
    <t>EMULSION ASFALTICA RAPIDA (CRS-1)</t>
  </si>
  <si>
    <t>GASOLEO</t>
  </si>
  <si>
    <t>GASOLINA PLUS 91 ( REGULAR )</t>
  </si>
  <si>
    <t>GASOLINA SUPER ( SUPERIOR )</t>
  </si>
  <si>
    <t>GLP</t>
  </si>
  <si>
    <t>GLP (RICO EN PROPANO)</t>
  </si>
  <si>
    <t>IFO-380</t>
  </si>
  <si>
    <t>JET  A-1</t>
  </si>
  <si>
    <t>KEROSENE</t>
  </si>
  <si>
    <t>NAFTA COMPLETA</t>
  </si>
  <si>
    <t>NAFTA PESADA</t>
  </si>
  <si>
    <t>SUBTOTAL</t>
  </si>
  <si>
    <t>ICE</t>
  </si>
  <si>
    <t>EXPORTACIONES</t>
  </si>
  <si>
    <t>ASFALTO ( AC-30)</t>
  </si>
  <si>
    <t>CRUDO LIVIANO</t>
  </si>
  <si>
    <t>TOTALES</t>
  </si>
  <si>
    <t>RECOPE</t>
  </si>
  <si>
    <t>DEPARTAMENTO GESTION DE VENTAS</t>
  </si>
  <si>
    <t>PERIODO 2010 - 2020</t>
  </si>
  <si>
    <t>VENTAS ANUALES POR PRODUCTOS NACIONALES Y EXPORTACIONES CON IMPUESTO ÚNICO (MILES DE COLONES)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</si>
</sst>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1F497D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5" borderId="0"/>
  </cellStyleXfs>
  <cellXfs count="30">
    <xf numFmtId="0" fontId="0" fillId="0" borderId="0" xfId="0"/>
    <xf numFmtId="0" fontId="2" fillId="2" borderId="0" xfId="0" applyFont="1" applyFill="1" applyAlignment="1"/>
    <xf numFmtId="0" fontId="4" fillId="3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/>
    <xf numFmtId="0" fontId="4" fillId="4" borderId="0" xfId="0" applyFont="1" applyFill="1" applyBorder="1" applyAlignment="1">
      <alignment vertical="center"/>
    </xf>
    <xf numFmtId="3" fontId="4" fillId="3" borderId="4" xfId="0" applyNumberFormat="1" applyFont="1" applyFill="1" applyBorder="1" applyAlignment="1"/>
    <xf numFmtId="0" fontId="0" fillId="2" borderId="0" xfId="0" applyFill="1"/>
    <xf numFmtId="0" fontId="1" fillId="2" borderId="0" xfId="0" applyFont="1" applyFill="1"/>
    <xf numFmtId="3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/>
    <xf numFmtId="3" fontId="0" fillId="2" borderId="0" xfId="0" applyNumberFormat="1" applyFill="1"/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3" fontId="8" fillId="2" borderId="0" xfId="1" applyNumberFormat="1" applyFill="1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0" xfId="0" applyBorder="1"/>
    <xf numFmtId="0" fontId="7" fillId="4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4" fillId="3" borderId="6" xfId="0" applyNumberFormat="1" applyFont="1" applyFill="1" applyBorder="1" applyAlignment="1"/>
    <xf numFmtId="0" fontId="3" fillId="2" borderId="7" xfId="0" applyFont="1" applyFill="1" applyBorder="1" applyAlignment="1">
      <alignment horizontal="center" vertical="center"/>
    </xf>
    <xf numFmtId="3" fontId="9" fillId="2" borderId="0" xfId="0" applyNumberFormat="1" applyFont="1" applyFill="1"/>
    <xf numFmtId="3" fontId="0" fillId="0" borderId="0" xfId="0" applyNumberFormat="1"/>
    <xf numFmtId="0" fontId="10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76201</xdr:rowOff>
    </xdr:from>
    <xdr:to>
      <xdr:col>0</xdr:col>
      <xdr:colOff>1085850</xdr:colOff>
      <xdr:row>3</xdr:row>
      <xdr:rowOff>219076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38102" y="76201"/>
          <a:ext cx="1047748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selection activeCell="A2" sqref="A2:Q2"/>
    </sheetView>
  </sheetViews>
  <sheetFormatPr baseColWidth="10" defaultRowHeight="14.25"/>
  <cols>
    <col min="1" max="1" width="29.3984375" customWidth="1"/>
    <col min="2" max="2" width="15.265625" hidden="1" customWidth="1"/>
    <col min="3" max="3" width="13.86328125" hidden="1" customWidth="1"/>
    <col min="4" max="4" width="13.73046875" hidden="1" customWidth="1"/>
    <col min="5" max="5" width="12.73046875" hidden="1" customWidth="1"/>
    <col min="6" max="6" width="12.6640625" hidden="1" customWidth="1"/>
    <col min="7" max="17" width="12.59765625" customWidth="1"/>
    <col min="19" max="19" width="12.1328125" bestFit="1" customWidth="1"/>
  </cols>
  <sheetData>
    <row r="1" spans="1:17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</row>
    <row r="2" spans="1:17" ht="21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4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 customHeight="1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>
      <c r="A5" s="13" t="s">
        <v>0</v>
      </c>
      <c r="B5" s="14">
        <v>2005</v>
      </c>
      <c r="C5" s="14">
        <v>2006</v>
      </c>
      <c r="D5" s="15">
        <v>2007</v>
      </c>
      <c r="E5" s="15">
        <v>2008</v>
      </c>
      <c r="F5" s="15">
        <v>2009</v>
      </c>
      <c r="G5" s="15">
        <v>2010</v>
      </c>
      <c r="H5" s="15">
        <v>2011</v>
      </c>
      <c r="I5" s="15">
        <v>2012</v>
      </c>
      <c r="J5" s="15">
        <v>2013</v>
      </c>
      <c r="K5" s="15">
        <v>2014</v>
      </c>
      <c r="L5" s="15">
        <v>2015</v>
      </c>
      <c r="M5" s="15">
        <v>2016</v>
      </c>
      <c r="N5" s="15">
        <v>2017</v>
      </c>
      <c r="O5" s="15">
        <v>2018</v>
      </c>
      <c r="P5" s="15">
        <v>2019</v>
      </c>
      <c r="Q5" s="23">
        <v>2020</v>
      </c>
    </row>
    <row r="6" spans="1:17">
      <c r="A6" s="2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2"/>
      <c r="Q6" s="22"/>
    </row>
    <row r="7" spans="1:17">
      <c r="A7" s="24" t="s">
        <v>1</v>
      </c>
      <c r="B7" s="5">
        <f>B29+B38</f>
        <v>670742711</v>
      </c>
      <c r="C7" s="5">
        <v>875146196</v>
      </c>
      <c r="D7" s="5">
        <v>1066422066</v>
      </c>
      <c r="E7" s="5">
        <v>1466969915</v>
      </c>
      <c r="F7" s="5">
        <v>1044538185</v>
      </c>
      <c r="G7" s="5">
        <v>1273783748.7780001</v>
      </c>
      <c r="H7" s="5">
        <f>H29+H38</f>
        <v>1514402534.9864099</v>
      </c>
      <c r="I7" s="5">
        <f>I29+I38</f>
        <v>1562487768.8991203</v>
      </c>
      <c r="J7" s="5">
        <f>J29+J38</f>
        <v>1624164764.7580299</v>
      </c>
      <c r="K7" s="5">
        <f>K29+K38</f>
        <v>1715603674.79052</v>
      </c>
      <c r="L7" s="5">
        <f>L29+L38</f>
        <v>1241160284.2855</v>
      </c>
      <c r="M7" s="5">
        <v>1179031142.0459902</v>
      </c>
      <c r="N7" s="5">
        <v>1393664481.8729098</v>
      </c>
      <c r="O7" s="5">
        <v>1629132202.0613899</v>
      </c>
      <c r="P7" s="5">
        <v>1588355874.31305</v>
      </c>
      <c r="Q7" s="25">
        <v>1109946203.5752301</v>
      </c>
    </row>
    <row r="8" spans="1:17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6"/>
      <c r="N8" s="16"/>
      <c r="O8" s="16"/>
      <c r="P8" s="6"/>
      <c r="Q8" s="6"/>
    </row>
    <row r="9" spans="1:17">
      <c r="A9" s="17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  <c r="N9" s="9"/>
      <c r="O9" s="9"/>
      <c r="P9" s="6"/>
      <c r="Q9" s="6"/>
    </row>
    <row r="10" spans="1:17">
      <c r="A10" s="18" t="s">
        <v>3</v>
      </c>
      <c r="B10" s="8">
        <v>4796034</v>
      </c>
      <c r="C10" s="8">
        <v>8552768</v>
      </c>
      <c r="D10" s="8">
        <v>11125009</v>
      </c>
      <c r="E10" s="8">
        <v>16338807</v>
      </c>
      <c r="F10" s="8">
        <v>17765607</v>
      </c>
      <c r="G10" s="8">
        <v>9685267.8169999998</v>
      </c>
      <c r="H10" s="8">
        <v>12475675.43589</v>
      </c>
      <c r="I10" s="8">
        <v>19931362.006209999</v>
      </c>
      <c r="J10" s="8">
        <v>19039383.347439997</v>
      </c>
      <c r="K10" s="8">
        <v>21869550.603819996</v>
      </c>
      <c r="L10" s="8">
        <v>19830937.347380001</v>
      </c>
      <c r="M10" s="8">
        <v>15706671.37098</v>
      </c>
      <c r="N10" s="8">
        <v>22486881.082319997</v>
      </c>
      <c r="O10" s="8">
        <v>32560933.063869998</v>
      </c>
      <c r="P10" s="27">
        <v>30927550.251650002</v>
      </c>
      <c r="Q10" s="8">
        <v>17178749.639319997</v>
      </c>
    </row>
    <row r="11" spans="1:17">
      <c r="A11" s="18" t="s">
        <v>4</v>
      </c>
      <c r="B11" s="8">
        <v>1264899</v>
      </c>
      <c r="C11" s="8">
        <v>1432042</v>
      </c>
      <c r="D11" s="8">
        <v>1239833</v>
      </c>
      <c r="E11" s="8">
        <v>1355259</v>
      </c>
      <c r="F11" s="8">
        <v>1315953</v>
      </c>
      <c r="G11" s="8">
        <v>1328573.4640000002</v>
      </c>
      <c r="H11" s="8">
        <v>1425980.1997200001</v>
      </c>
      <c r="I11" s="8">
        <v>1365311.6730600002</v>
      </c>
      <c r="J11" s="8">
        <v>1494498.8384800002</v>
      </c>
      <c r="K11" s="8">
        <v>1502353.3573200002</v>
      </c>
      <c r="L11" s="8">
        <v>1220529.0969</v>
      </c>
      <c r="M11" s="8">
        <v>1233537.1692900001</v>
      </c>
      <c r="N11" s="8">
        <v>1451010.92248</v>
      </c>
      <c r="O11" s="8">
        <v>1170322.0758800001</v>
      </c>
      <c r="P11" s="27">
        <v>1209638.9293</v>
      </c>
      <c r="Q11" s="8">
        <v>902771.78594000009</v>
      </c>
    </row>
    <row r="12" spans="1:17">
      <c r="A12" s="18" t="s">
        <v>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1"/>
      <c r="J12" s="8">
        <v>0</v>
      </c>
      <c r="K12" s="8">
        <v>0</v>
      </c>
      <c r="L12" s="8">
        <v>6667.5380800000003</v>
      </c>
      <c r="M12" s="8">
        <v>0</v>
      </c>
      <c r="N12" s="8">
        <v>0</v>
      </c>
      <c r="O12" s="8"/>
      <c r="P12" s="27">
        <v>0</v>
      </c>
      <c r="Q12" s="8">
        <v>0</v>
      </c>
    </row>
    <row r="13" spans="1:17">
      <c r="A13" s="18" t="s">
        <v>6</v>
      </c>
      <c r="B13" s="8">
        <v>20841739</v>
      </c>
      <c r="C13" s="8">
        <v>30632764</v>
      </c>
      <c r="D13" s="8">
        <v>36730911</v>
      </c>
      <c r="E13" s="8">
        <v>53211041</v>
      </c>
      <c r="F13" s="8">
        <v>29833707</v>
      </c>
      <c r="G13" s="8">
        <v>35172103.969999999</v>
      </c>
      <c r="H13" s="8">
        <v>40024063.033819996</v>
      </c>
      <c r="I13" s="8">
        <v>46229069.791539997</v>
      </c>
      <c r="J13" s="8">
        <v>40233916.536509998</v>
      </c>
      <c r="K13" s="8">
        <v>37103512.493209995</v>
      </c>
      <c r="L13" s="8">
        <v>20857149.945599999</v>
      </c>
      <c r="M13" s="8">
        <v>15137651.576029999</v>
      </c>
      <c r="N13" s="8">
        <v>22310950.152059998</v>
      </c>
      <c r="O13" s="8">
        <v>28366725.216570005</v>
      </c>
      <c r="P13" s="27">
        <v>25512810.908119999</v>
      </c>
      <c r="Q13" s="8">
        <v>14499576.668919999</v>
      </c>
    </row>
    <row r="14" spans="1:17">
      <c r="A14" s="18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1125475.2269900001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27">
        <v>0</v>
      </c>
      <c r="Q14" s="8">
        <v>0</v>
      </c>
    </row>
    <row r="15" spans="1:17">
      <c r="A15" s="18" t="s">
        <v>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438411931.26221001</v>
      </c>
      <c r="I15" s="8">
        <v>604281631.61822009</v>
      </c>
      <c r="J15" s="8">
        <v>610600757.61705005</v>
      </c>
      <c r="K15" s="8">
        <v>640522678.42940009</v>
      </c>
      <c r="L15" s="8">
        <v>478148686.38352007</v>
      </c>
      <c r="M15" s="8">
        <v>430122497.10390002</v>
      </c>
      <c r="N15" s="8">
        <v>514458465.25324005</v>
      </c>
      <c r="O15" s="8">
        <v>609659281.74609995</v>
      </c>
      <c r="P15" s="27">
        <v>585589686.12509</v>
      </c>
      <c r="Q15" s="8">
        <v>424853433.65727001</v>
      </c>
    </row>
    <row r="16" spans="1:17">
      <c r="A16" s="18" t="s">
        <v>9</v>
      </c>
      <c r="B16" s="8">
        <v>230689420</v>
      </c>
      <c r="C16" s="8">
        <v>296048433</v>
      </c>
      <c r="D16" s="8">
        <v>379810304</v>
      </c>
      <c r="E16" s="8">
        <v>583667384</v>
      </c>
      <c r="F16" s="8">
        <v>409578827</v>
      </c>
      <c r="G16" s="8">
        <v>473955366.33700001</v>
      </c>
      <c r="H16" s="8">
        <v>134468350.09134001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27">
        <v>0</v>
      </c>
      <c r="Q16" s="8">
        <v>0</v>
      </c>
    </row>
    <row r="17" spans="1:20">
      <c r="A17" s="18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62867.418380000003</v>
      </c>
      <c r="M17" s="8">
        <v>188204.14208000002</v>
      </c>
      <c r="N17" s="8">
        <v>78970.657170000006</v>
      </c>
      <c r="O17" s="8">
        <v>269016.34125</v>
      </c>
      <c r="P17" s="27">
        <v>501583.42506000004</v>
      </c>
      <c r="Q17" s="8">
        <v>489422.98597000004</v>
      </c>
    </row>
    <row r="18" spans="1:20">
      <c r="A18" s="18" t="s">
        <v>11</v>
      </c>
      <c r="B18" s="8">
        <v>841518</v>
      </c>
      <c r="C18" s="8">
        <v>1656461</v>
      </c>
      <c r="D18" s="8">
        <v>1297969</v>
      </c>
      <c r="E18" s="8">
        <v>1535469</v>
      </c>
      <c r="F18" s="8">
        <v>1446211</v>
      </c>
      <c r="G18" s="8">
        <v>1162372.473</v>
      </c>
      <c r="H18" s="8">
        <v>1496330.9834999999</v>
      </c>
      <c r="I18" s="8">
        <v>1889894.8973400001</v>
      </c>
      <c r="J18" s="8">
        <v>1648878.0667099999</v>
      </c>
      <c r="K18" s="8">
        <v>1845984.9763499999</v>
      </c>
      <c r="L18" s="8">
        <v>1625639.9661700001</v>
      </c>
      <c r="M18" s="8">
        <v>1341783.1828300001</v>
      </c>
      <c r="N18" s="8">
        <v>1901039.2300500001</v>
      </c>
      <c r="O18" s="8">
        <v>2743745.1719499999</v>
      </c>
      <c r="P18" s="27">
        <v>0</v>
      </c>
      <c r="Q18" s="8">
        <v>2562546.9401400001</v>
      </c>
    </row>
    <row r="19" spans="1:20">
      <c r="A19" s="18" t="s">
        <v>12</v>
      </c>
      <c r="B19" s="8">
        <v>975069</v>
      </c>
      <c r="C19" s="8">
        <v>1299265</v>
      </c>
      <c r="D19" s="8">
        <v>1746704</v>
      </c>
      <c r="E19" s="8">
        <v>3278775</v>
      </c>
      <c r="F19" s="8">
        <v>2042912</v>
      </c>
      <c r="G19" s="8">
        <v>2206390.3849999998</v>
      </c>
      <c r="H19" s="8">
        <v>2875874.5986800003</v>
      </c>
      <c r="I19" s="8">
        <v>3383756.4897899996</v>
      </c>
      <c r="J19" s="8">
        <v>3409625.3159799995</v>
      </c>
      <c r="K19" s="8">
        <v>3372443.2172400001</v>
      </c>
      <c r="L19" s="8">
        <v>1929314.1414900005</v>
      </c>
      <c r="M19" s="8">
        <v>1922405.3716</v>
      </c>
      <c r="N19" s="8">
        <v>2992969.83127</v>
      </c>
      <c r="O19" s="8">
        <v>3869400.9894299996</v>
      </c>
      <c r="P19" s="27">
        <v>2955236.7609799998</v>
      </c>
      <c r="Q19" s="8">
        <v>1831557.7908400004</v>
      </c>
    </row>
    <row r="20" spans="1:20">
      <c r="A20" s="18" t="s">
        <v>13</v>
      </c>
      <c r="B20" s="8">
        <v>194703427</v>
      </c>
      <c r="C20" s="8">
        <v>255872305</v>
      </c>
      <c r="D20" s="8">
        <v>291605403</v>
      </c>
      <c r="E20" s="8">
        <v>338974962</v>
      </c>
      <c r="F20" s="8">
        <v>263583275</v>
      </c>
      <c r="G20" s="8">
        <v>309690255.53900003</v>
      </c>
      <c r="H20" s="8">
        <v>352374363.17044002</v>
      </c>
      <c r="I20" s="8">
        <v>373125114.14570999</v>
      </c>
      <c r="J20" s="8">
        <v>383287238.69301003</v>
      </c>
      <c r="K20" s="8">
        <v>394568404.55138004</v>
      </c>
      <c r="L20" s="8">
        <v>315131366.86864007</v>
      </c>
      <c r="M20" s="8">
        <v>286513846.09079999</v>
      </c>
      <c r="N20" s="8">
        <v>324982916.83829004</v>
      </c>
      <c r="O20" s="8">
        <v>363532887.48056</v>
      </c>
      <c r="P20" s="27">
        <v>3371864.6360999998</v>
      </c>
      <c r="Q20" s="8">
        <v>268990572.89271998</v>
      </c>
    </row>
    <row r="21" spans="1:20">
      <c r="A21" s="18" t="s">
        <v>14</v>
      </c>
      <c r="B21" s="8">
        <v>112233578</v>
      </c>
      <c r="C21" s="8">
        <v>126528126</v>
      </c>
      <c r="D21" s="8">
        <v>146492044</v>
      </c>
      <c r="E21" s="8">
        <v>187070404</v>
      </c>
      <c r="F21" s="8">
        <v>167756807</v>
      </c>
      <c r="G21" s="8">
        <v>212197078.84399998</v>
      </c>
      <c r="H21" s="8">
        <v>253368405.85295999</v>
      </c>
      <c r="I21" s="8">
        <v>289924728.58223003</v>
      </c>
      <c r="J21" s="8">
        <v>299939596.64142001</v>
      </c>
      <c r="K21" s="8">
        <v>329446120.14827001</v>
      </c>
      <c r="L21" s="8">
        <v>297346571.10292</v>
      </c>
      <c r="M21" s="8">
        <v>307036429.81497002</v>
      </c>
      <c r="N21" s="8">
        <v>358544011.60458004</v>
      </c>
      <c r="O21" s="8">
        <v>400870135.16738999</v>
      </c>
      <c r="P21" s="27">
        <v>365629627.28213</v>
      </c>
      <c r="Q21" s="8">
        <v>288853241.33834004</v>
      </c>
    </row>
    <row r="22" spans="1:20">
      <c r="A22" s="18" t="s">
        <v>15</v>
      </c>
      <c r="B22" s="8">
        <v>34337694</v>
      </c>
      <c r="C22" s="8">
        <v>41301858</v>
      </c>
      <c r="D22" s="8">
        <v>46441848</v>
      </c>
      <c r="E22" s="8">
        <v>61678047</v>
      </c>
      <c r="F22" s="8">
        <v>37229683</v>
      </c>
      <c r="G22" s="8">
        <v>53395252.410999998</v>
      </c>
      <c r="H22" s="8">
        <v>59373277.189689994</v>
      </c>
      <c r="I22" s="8">
        <v>50958989.93316</v>
      </c>
      <c r="J22" s="8">
        <v>47642745.680630006</v>
      </c>
      <c r="K22" s="8">
        <v>57838614.612869993</v>
      </c>
      <c r="L22" s="8">
        <v>33928411.45505999</v>
      </c>
      <c r="M22" s="8">
        <v>37332897.139830001</v>
      </c>
      <c r="N22" s="8">
        <v>55115742.128680006</v>
      </c>
      <c r="O22" s="8">
        <v>67522307.083910003</v>
      </c>
      <c r="P22" s="27">
        <v>395255594.18023998</v>
      </c>
      <c r="Q22" s="8">
        <v>43609052.129189998</v>
      </c>
    </row>
    <row r="23" spans="1:20">
      <c r="A23" s="18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1288216.68548</v>
      </c>
      <c r="J23" s="8">
        <v>0</v>
      </c>
      <c r="K23" s="8">
        <v>0</v>
      </c>
      <c r="L23" s="8">
        <v>221671.47279</v>
      </c>
      <c r="M23" s="8">
        <v>0</v>
      </c>
      <c r="N23" s="8">
        <v>0</v>
      </c>
      <c r="O23" s="8">
        <v>169317.81854000001</v>
      </c>
      <c r="P23" s="27">
        <v>51859430.594339997</v>
      </c>
      <c r="Q23" s="8">
        <v>0</v>
      </c>
    </row>
    <row r="24" spans="1:20">
      <c r="A24" s="18" t="s">
        <v>17</v>
      </c>
      <c r="B24" s="8">
        <v>0</v>
      </c>
      <c r="C24" s="8">
        <v>0</v>
      </c>
      <c r="D24" s="8"/>
      <c r="E24" s="8">
        <v>0</v>
      </c>
      <c r="F24" s="8">
        <v>0</v>
      </c>
      <c r="G24" s="8">
        <v>0</v>
      </c>
      <c r="H24" s="8">
        <v>8450014.2805400006</v>
      </c>
      <c r="I24" s="8">
        <v>3322933.0299</v>
      </c>
      <c r="J24" s="8">
        <v>1294654.7452499999</v>
      </c>
      <c r="K24" s="8">
        <v>291271.80703999999</v>
      </c>
      <c r="L24" s="8">
        <v>178595.07032</v>
      </c>
      <c r="M24" s="8">
        <v>0</v>
      </c>
      <c r="N24" s="8">
        <v>0</v>
      </c>
      <c r="O24" s="8"/>
      <c r="P24" s="27">
        <v>0</v>
      </c>
      <c r="Q24" s="8">
        <v>0</v>
      </c>
    </row>
    <row r="25" spans="1:20">
      <c r="A25" s="18" t="s">
        <v>18</v>
      </c>
      <c r="B25" s="8">
        <f>48486634+896</f>
        <v>48487530</v>
      </c>
      <c r="C25" s="8">
        <v>59416014</v>
      </c>
      <c r="D25" s="8">
        <v>75998402</v>
      </c>
      <c r="E25" s="8">
        <v>113544779</v>
      </c>
      <c r="F25" s="8">
        <v>62414105</v>
      </c>
      <c r="G25" s="8">
        <v>77667272.581</v>
      </c>
      <c r="H25" s="8">
        <v>97093996.59736</v>
      </c>
      <c r="I25" s="8">
        <v>99984321.782339975</v>
      </c>
      <c r="J25" s="8">
        <v>92862095.444800004</v>
      </c>
      <c r="K25" s="8">
        <v>96056320.362000003</v>
      </c>
      <c r="L25" s="8">
        <v>63502930.021240011</v>
      </c>
      <c r="M25" s="8">
        <v>73182971.667549998</v>
      </c>
      <c r="N25" s="8">
        <v>86522664.80607</v>
      </c>
      <c r="O25" s="8">
        <v>112149587.40295</v>
      </c>
      <c r="P25" s="27">
        <v>112932260.76799999</v>
      </c>
      <c r="Q25" s="8">
        <v>44844246.968960002</v>
      </c>
    </row>
    <row r="26" spans="1:20">
      <c r="A26" s="18" t="s">
        <v>19</v>
      </c>
      <c r="B26" s="8">
        <v>666414</v>
      </c>
      <c r="C26" s="8">
        <v>663885</v>
      </c>
      <c r="D26" s="8">
        <v>814473</v>
      </c>
      <c r="E26" s="8">
        <v>1632222</v>
      </c>
      <c r="F26" s="8">
        <v>1190539</v>
      </c>
      <c r="G26" s="8">
        <v>1507325.162</v>
      </c>
      <c r="H26" s="8">
        <v>2316462.48012</v>
      </c>
      <c r="I26" s="8">
        <v>4169345.04911</v>
      </c>
      <c r="J26" s="8">
        <v>3781629.88515</v>
      </c>
      <c r="K26" s="8">
        <v>3989392.9782699998</v>
      </c>
      <c r="L26" s="8">
        <v>3135074.3879299997</v>
      </c>
      <c r="M26" s="8">
        <v>2463687.3817700003</v>
      </c>
      <c r="N26" s="8">
        <v>2800135.2588800001</v>
      </c>
      <c r="O26" s="8">
        <v>3098371.5603900002</v>
      </c>
      <c r="P26" s="27">
        <v>2468675.0532400003</v>
      </c>
      <c r="Q26" s="8">
        <v>1331030.7776199998</v>
      </c>
    </row>
    <row r="27" spans="1:20">
      <c r="A27" s="18" t="s">
        <v>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27">
        <v>0</v>
      </c>
      <c r="Q27" s="8">
        <v>0</v>
      </c>
    </row>
    <row r="28" spans="1:20">
      <c r="A28" s="18" t="s">
        <v>21</v>
      </c>
      <c r="B28" s="8">
        <v>107232</v>
      </c>
      <c r="C28" s="8">
        <v>79598</v>
      </c>
      <c r="D28" s="8">
        <v>51080</v>
      </c>
      <c r="E28" s="8">
        <v>121695</v>
      </c>
      <c r="F28" s="8">
        <v>79548</v>
      </c>
      <c r="G28" s="8">
        <v>103606.592</v>
      </c>
      <c r="H28" s="8">
        <v>356823.20885</v>
      </c>
      <c r="I28" s="8">
        <v>418928.44069999998</v>
      </c>
      <c r="J28" s="8">
        <v>250026.53883</v>
      </c>
      <c r="K28" s="8">
        <v>175021.73969000002</v>
      </c>
      <c r="L28" s="8">
        <v>89349.069080000001</v>
      </c>
      <c r="M28" s="8">
        <v>77352.928359999991</v>
      </c>
      <c r="N28" s="8">
        <v>18724.107820000001</v>
      </c>
      <c r="O28" s="8">
        <v>0</v>
      </c>
      <c r="P28" s="27">
        <v>0</v>
      </c>
      <c r="Q28" s="8">
        <v>0</v>
      </c>
    </row>
    <row r="29" spans="1:20">
      <c r="A29" s="2" t="s">
        <v>22</v>
      </c>
      <c r="B29" s="3">
        <f>SUM(B10:B28)</f>
        <v>649944554</v>
      </c>
      <c r="C29" s="3">
        <v>823483519</v>
      </c>
      <c r="D29" s="3">
        <f>SUM(D10:D28)</f>
        <v>993353980</v>
      </c>
      <c r="E29" s="3">
        <v>1362408846</v>
      </c>
      <c r="F29" s="3">
        <v>994237174</v>
      </c>
      <c r="G29" s="3">
        <v>1178070865.575</v>
      </c>
      <c r="H29" s="3">
        <f>SUM(H10:H28)</f>
        <v>1404511548.3851199</v>
      </c>
      <c r="I29" s="3">
        <f>SUM(I10:I28)</f>
        <v>1501399079.3517804</v>
      </c>
      <c r="J29" s="3">
        <f>SUM(J10:J28)</f>
        <v>1505485047.3512599</v>
      </c>
      <c r="K29" s="3">
        <f>SUM(K10:K28)</f>
        <v>1588581669.27686</v>
      </c>
      <c r="L29" s="3">
        <f>SUM(L10:L28)</f>
        <v>1237215761.2855</v>
      </c>
      <c r="M29" s="3">
        <v>1172259934.93999</v>
      </c>
      <c r="N29" s="3">
        <v>1393664481.8729098</v>
      </c>
      <c r="O29" s="3">
        <v>1625982031.1187899</v>
      </c>
      <c r="P29" s="3">
        <v>1578213958.9142501</v>
      </c>
      <c r="Q29" s="3">
        <f>SUM(Q10:Q28)</f>
        <v>1109946203.5752301</v>
      </c>
      <c r="S29" s="28"/>
      <c r="T29" s="28"/>
    </row>
    <row r="30" spans="1:20">
      <c r="A30" s="9"/>
      <c r="B30" s="1"/>
      <c r="C30" s="1"/>
      <c r="D30" s="11"/>
      <c r="E30" s="11"/>
      <c r="F30" s="11"/>
      <c r="G30" s="1"/>
      <c r="H30" s="1"/>
      <c r="I30" s="1"/>
      <c r="J30" s="1"/>
      <c r="K30" s="1"/>
      <c r="L30" s="1"/>
      <c r="M30" s="9"/>
      <c r="N30" s="9"/>
      <c r="O30" s="9"/>
      <c r="P30" s="12"/>
      <c r="Q30" s="12"/>
    </row>
    <row r="31" spans="1:20">
      <c r="A31" s="17" t="s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  <c r="N31" s="9"/>
      <c r="O31" s="9"/>
      <c r="P31" s="6"/>
      <c r="Q31" s="6"/>
    </row>
    <row r="32" spans="1:20">
      <c r="A32" s="18" t="s">
        <v>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37266609.207729995</v>
      </c>
      <c r="K32" s="8">
        <v>75336107.769380003</v>
      </c>
      <c r="L32" s="8">
        <v>3944523</v>
      </c>
      <c r="M32" s="8">
        <v>6771207.1060000006</v>
      </c>
      <c r="N32" s="8">
        <v>0</v>
      </c>
      <c r="O32" s="8">
        <v>3150170.9426000002</v>
      </c>
      <c r="P32" s="12">
        <v>8392228.2001999989</v>
      </c>
      <c r="Q32" s="8">
        <v>0</v>
      </c>
    </row>
    <row r="33" spans="1:17">
      <c r="A33" s="18" t="s">
        <v>6</v>
      </c>
      <c r="B33" s="8">
        <v>644955</v>
      </c>
      <c r="C33" s="8">
        <v>917663</v>
      </c>
      <c r="D33" s="8">
        <v>1882112</v>
      </c>
      <c r="E33" s="8">
        <v>1402091</v>
      </c>
      <c r="F33" s="8">
        <v>4070311</v>
      </c>
      <c r="G33" s="8">
        <v>9836801.7819999997</v>
      </c>
      <c r="H33" s="8">
        <v>17830591.552539997</v>
      </c>
      <c r="I33" s="8">
        <v>51519450.926699996</v>
      </c>
      <c r="J33" s="8">
        <v>42303220.830320001</v>
      </c>
      <c r="K33" s="8">
        <v>3160025.0366299995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>
      <c r="A34" s="18" t="s">
        <v>7</v>
      </c>
      <c r="B34" s="8">
        <v>0</v>
      </c>
      <c r="C34" s="8">
        <v>0</v>
      </c>
      <c r="D34" s="8">
        <v>0</v>
      </c>
      <c r="E34" s="8">
        <v>38026189</v>
      </c>
      <c r="F34" s="8">
        <v>37172165</v>
      </c>
      <c r="G34" s="8">
        <v>54978640.184</v>
      </c>
      <c r="H34" s="8">
        <v>41688981.394579992</v>
      </c>
      <c r="I34" s="8">
        <v>5086439.3930500001</v>
      </c>
      <c r="J34" s="8">
        <v>918730.84436999995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>
      <c r="A35" s="18" t="s">
        <v>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17185453.284039997</v>
      </c>
      <c r="I35" s="8">
        <v>4482799.2275900003</v>
      </c>
      <c r="J35" s="8">
        <v>38191156.524350002</v>
      </c>
      <c r="K35" s="8">
        <v>48525872.707650006</v>
      </c>
      <c r="L35" s="8">
        <v>0</v>
      </c>
      <c r="M35" s="8">
        <v>0</v>
      </c>
      <c r="N35" s="8">
        <v>0</v>
      </c>
      <c r="O35" s="8">
        <v>0</v>
      </c>
      <c r="P35" s="12">
        <v>1749687.1986</v>
      </c>
      <c r="Q35" s="8">
        <v>0</v>
      </c>
    </row>
    <row r="36" spans="1:17">
      <c r="A36" s="18" t="s">
        <v>9</v>
      </c>
      <c r="B36" s="8">
        <v>20153202</v>
      </c>
      <c r="C36" s="8">
        <v>50745014</v>
      </c>
      <c r="D36" s="8">
        <v>71185968</v>
      </c>
      <c r="E36" s="8">
        <v>65132789</v>
      </c>
      <c r="F36" s="8">
        <v>9058535</v>
      </c>
      <c r="G36" s="8">
        <v>24639010.237</v>
      </c>
      <c r="H36" s="8">
        <v>753817.76805999991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2">
        <v>0</v>
      </c>
      <c r="Q36" s="8">
        <v>0</v>
      </c>
    </row>
    <row r="37" spans="1:17">
      <c r="A37" s="18" t="s">
        <v>17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6258430</v>
      </c>
      <c r="H37" s="8">
        <v>32432142.602070004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2">
        <v>0</v>
      </c>
      <c r="Q37" s="12">
        <v>0</v>
      </c>
    </row>
    <row r="38" spans="1:17">
      <c r="A38" s="2" t="s">
        <v>22</v>
      </c>
      <c r="B38" s="3">
        <f>SUM(B33:B37)</f>
        <v>20798157</v>
      </c>
      <c r="C38" s="3">
        <v>51662677</v>
      </c>
      <c r="D38" s="3">
        <v>73068080</v>
      </c>
      <c r="E38" s="3">
        <v>104561069</v>
      </c>
      <c r="F38" s="3">
        <v>50301011</v>
      </c>
      <c r="G38" s="3">
        <v>95712882.203000009</v>
      </c>
      <c r="H38" s="3">
        <f>SUM(H32:H37)</f>
        <v>109890986.60128999</v>
      </c>
      <c r="I38" s="3">
        <f>SUM(I32:I37)</f>
        <v>61088689.547339998</v>
      </c>
      <c r="J38" s="3">
        <f>SUM(J32:J37)</f>
        <v>118679717.40676999</v>
      </c>
      <c r="K38" s="3">
        <f>SUM(K32:K37)</f>
        <v>127022005.51366001</v>
      </c>
      <c r="L38" s="3">
        <f>SUM(L32:L37)</f>
        <v>3944523</v>
      </c>
      <c r="M38" s="3">
        <v>6771207.1060000006</v>
      </c>
      <c r="N38" s="3">
        <v>0</v>
      </c>
      <c r="O38" s="3">
        <v>3150170.9426000002</v>
      </c>
      <c r="P38" s="3">
        <v>10141915.398799999</v>
      </c>
      <c r="Q38" s="3">
        <v>0</v>
      </c>
    </row>
    <row r="39" spans="1:17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6"/>
      <c r="Q39" s="6"/>
    </row>
    <row r="40" spans="1:17">
      <c r="A40" s="17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6"/>
      <c r="Q40" s="6"/>
    </row>
    <row r="41" spans="1:17">
      <c r="A41" s="18" t="s">
        <v>25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>
      <c r="A42" s="18" t="s">
        <v>4</v>
      </c>
      <c r="B42" s="8">
        <v>196041</v>
      </c>
      <c r="C42" s="8">
        <v>258217</v>
      </c>
      <c r="D42" s="8">
        <v>340435</v>
      </c>
      <c r="E42" s="8">
        <v>459523</v>
      </c>
      <c r="F42" s="8">
        <v>474518</v>
      </c>
      <c r="G42" s="8">
        <v>544382.57400000002</v>
      </c>
      <c r="H42" s="8">
        <v>155673.83587000001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>
      <c r="A43" s="18" t="s">
        <v>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>
      <c r="A44" s="18" t="s">
        <v>6</v>
      </c>
      <c r="B44" s="8">
        <v>0</v>
      </c>
      <c r="C44" s="8">
        <v>4058030</v>
      </c>
      <c r="D44" s="8">
        <v>0</v>
      </c>
      <c r="E44" s="8">
        <v>0</v>
      </c>
      <c r="F44" s="8">
        <v>0</v>
      </c>
      <c r="G44" s="8">
        <v>4421817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>
      <c r="A45" s="18" t="s">
        <v>26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24886311.23054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>
      <c r="A46" s="18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6940219.3212000001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>
      <c r="A47" s="18" t="s">
        <v>8</v>
      </c>
      <c r="B47" s="8">
        <v>135596</v>
      </c>
      <c r="C47" s="8">
        <v>46435</v>
      </c>
      <c r="D47" s="8">
        <v>60402</v>
      </c>
      <c r="E47" s="8">
        <v>631934</v>
      </c>
      <c r="F47" s="8">
        <v>24162064</v>
      </c>
      <c r="G47" s="8">
        <v>0</v>
      </c>
      <c r="H47" s="8">
        <v>306497.14802000002</v>
      </c>
      <c r="I47" s="8">
        <v>235279.14624999999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>
      <c r="A48" s="18" t="s">
        <v>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400796.01856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>
      <c r="A49" s="18" t="s">
        <v>10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18200585.973000001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>
      <c r="A50" s="18" t="s">
        <v>11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>
      <c r="A51" s="18" t="s">
        <v>12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>
      <c r="A52" s="18" t="s">
        <v>13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73468.48431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>
      <c r="A53" s="18" t="s">
        <v>14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65947.450530000002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>
      <c r="A54" s="18" t="s">
        <v>15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>
      <c r="A55" s="18" t="s">
        <v>16</v>
      </c>
      <c r="B55" s="8">
        <v>8841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>
      <c r="A56" s="18" t="s">
        <v>17</v>
      </c>
      <c r="B56" s="8">
        <v>14242834</v>
      </c>
      <c r="C56" s="8">
        <v>14901964</v>
      </c>
      <c r="D56" s="8">
        <v>22889375</v>
      </c>
      <c r="E56" s="8">
        <v>24843080</v>
      </c>
      <c r="F56" s="8">
        <v>7578918</v>
      </c>
      <c r="G56" s="8">
        <v>7569134.1979999999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>
      <c r="A57" s="18" t="s">
        <v>18</v>
      </c>
      <c r="B57" s="8">
        <v>19759</v>
      </c>
      <c r="C57" s="8">
        <v>295655</v>
      </c>
      <c r="D57" s="8">
        <v>29985</v>
      </c>
      <c r="E57" s="8">
        <v>5303</v>
      </c>
      <c r="F57" s="8">
        <v>1176</v>
      </c>
      <c r="G57" s="8">
        <v>0</v>
      </c>
      <c r="H57" s="8">
        <v>0</v>
      </c>
      <c r="I57" s="8">
        <v>13546.614240000001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>
      <c r="A58" s="18" t="s">
        <v>19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>
      <c r="A59" s="18" t="s">
        <v>20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>
      <c r="A60" s="18" t="s">
        <v>21</v>
      </c>
      <c r="B60" s="8">
        <v>0</v>
      </c>
      <c r="C60" s="8">
        <v>0</v>
      </c>
      <c r="D60" s="8">
        <v>0</v>
      </c>
      <c r="E60" s="8">
        <v>12543295</v>
      </c>
      <c r="F60" s="8">
        <v>10562860</v>
      </c>
      <c r="G60" s="8">
        <v>11936321.635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>
      <c r="A61" s="2" t="s">
        <v>22</v>
      </c>
      <c r="B61" s="3">
        <f>SUM(B41:B60)</f>
        <v>14603071</v>
      </c>
      <c r="C61" s="3">
        <v>19560301</v>
      </c>
      <c r="D61" s="3">
        <v>23320197</v>
      </c>
      <c r="E61" s="3">
        <v>38483135</v>
      </c>
      <c r="F61" s="3">
        <v>42779536</v>
      </c>
      <c r="G61" s="3">
        <v>42672242.380000003</v>
      </c>
      <c r="H61" s="3">
        <f>SUM(H41:H60)</f>
        <v>7803186.3236499997</v>
      </c>
      <c r="I61" s="3">
        <f>SUM(I41:I60)</f>
        <v>25274552.925869998</v>
      </c>
      <c r="J61" s="3">
        <f>SUM(J41:J60)</f>
        <v>0</v>
      </c>
      <c r="K61" s="3">
        <f>SUM(K41:K60)</f>
        <v>0</v>
      </c>
      <c r="L61" s="3">
        <f>SUM(L41:L60)</f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>
      <c r="A62" s="9"/>
      <c r="B62" s="1"/>
      <c r="C62" s="1"/>
      <c r="D62" s="1"/>
      <c r="E62" s="1"/>
      <c r="F62" s="11"/>
      <c r="G62" s="1"/>
      <c r="H62" s="1"/>
      <c r="I62" s="1"/>
      <c r="J62" s="1"/>
      <c r="K62" s="1"/>
      <c r="L62" s="1"/>
      <c r="M62" s="9"/>
      <c r="N62" s="9"/>
      <c r="O62" s="9"/>
      <c r="P62" s="19"/>
      <c r="Q62" s="19"/>
    </row>
    <row r="63" spans="1:17">
      <c r="A63" s="2" t="s">
        <v>27</v>
      </c>
      <c r="B63" s="5">
        <f>B7+B61</f>
        <v>685345782</v>
      </c>
      <c r="C63" s="5">
        <v>894706497</v>
      </c>
      <c r="D63" s="5">
        <v>1089742257</v>
      </c>
      <c r="E63" s="5">
        <v>1505453048</v>
      </c>
      <c r="F63" s="5">
        <v>1087317721</v>
      </c>
      <c r="G63" s="5">
        <v>1316455991.158</v>
      </c>
      <c r="H63" s="5">
        <f>H7+H61</f>
        <v>1522205721.3100598</v>
      </c>
      <c r="I63" s="5">
        <f>I7+I61</f>
        <v>1587762321.8249903</v>
      </c>
      <c r="J63" s="5">
        <f>J7+J61</f>
        <v>1624164764.7580299</v>
      </c>
      <c r="K63" s="5">
        <f>K7+K61</f>
        <v>1715603674.79052</v>
      </c>
      <c r="L63" s="5">
        <f>L7+L61</f>
        <v>1241160284.2855</v>
      </c>
      <c r="M63" s="5">
        <v>1179031142.0459902</v>
      </c>
      <c r="N63" s="5">
        <v>1393664481.8729098</v>
      </c>
      <c r="O63" s="5">
        <v>1629132202.0613899</v>
      </c>
      <c r="P63" s="5">
        <v>1588355874.31305</v>
      </c>
      <c r="Q63" s="5">
        <v>1109946203.5752301</v>
      </c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7" t="s">
        <v>29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</row>
    <row r="66" spans="1:16">
      <c r="B66" s="6"/>
      <c r="C66" s="6"/>
      <c r="D66" s="6"/>
      <c r="E66" s="6"/>
      <c r="F66" s="12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O71" s="6"/>
      <c r="P71" s="6"/>
    </row>
  </sheetData>
  <mergeCells count="3">
    <mergeCell ref="A2:Q2"/>
    <mergeCell ref="A3:Q3"/>
    <mergeCell ref="A4:Q4"/>
  </mergeCells>
  <printOptions horizontalCentered="1" verticalCentered="1"/>
  <pageMargins left="0" right="0" top="0.23622047244094491" bottom="0.23622047244094491" header="0.31496062992125984" footer="0.31496062992125984"/>
  <pageSetup scale="60" orientation="landscape" r:id="rId1"/>
  <ignoredErrors>
    <ignoredError sqref="B29:D29 C38:E38 B61:E61 H61:N61 G29:N29 G38:N38" emptyCellReference="1"/>
    <ignoredError sqref="B38" formulaRange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2021-04-13T19:47:14Z</cp:lastPrinted>
  <dcterms:created xsi:type="dcterms:W3CDTF">2018-04-26T14:46:31Z</dcterms:created>
  <dcterms:modified xsi:type="dcterms:W3CDTF">2021-04-13T19:47:51Z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TOTALES POR PRODUCTO 2005 AL 2017 (MILES DE COLONES).xlsx</vt:lpwstr>
  </property>
</Properties>
</file>