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Estadísticas de ventas\4. Pagina web\2022\"/>
    </mc:Choice>
  </mc:AlternateContent>
  <xr:revisionPtr revIDLastSave="0" documentId="8_{0D4C2C37-7CA1-4E39-BD60-EA50FA8F0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2" r:id="rId1"/>
    <sheet name="2020" sheetId="1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" l="1"/>
  <c r="N50" i="2"/>
  <c r="M50" i="2"/>
  <c r="L50" i="2"/>
  <c r="K50" i="2"/>
  <c r="J50" i="2"/>
  <c r="I50" i="2"/>
  <c r="H50" i="2"/>
  <c r="G50" i="2"/>
  <c r="F50" i="2"/>
  <c r="E50" i="2"/>
  <c r="D50" i="2"/>
  <c r="C50" i="2"/>
  <c r="O53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<sst xmlns="http://schemas.openxmlformats.org/spreadsheetml/2006/main" count="222" uniqueCount="61">
  <si>
    <t>Producto\Ejercicio/Período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</si>
  <si>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</si>
  <si>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</si>
  <si>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</si>
  <si>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</si>
  <si>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</si>
  <si>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</si>
  <si>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</si>
  <si>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</si>
  <si>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</si>
  <si>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OCT 2020</t>
  </si>
  <si>
    <t>NOV 2020</t>
  </si>
  <si>
    <t>DIC 2020</t>
  </si>
  <si>
    <t>ALTO</t>
  </si>
  <si>
    <t>ASFALTO ( AC-30 )</t>
  </si>
  <si>
    <t/>
  </si>
  <si>
    <t>BUNKER C</t>
  </si>
  <si>
    <t>DIESEL 50</t>
  </si>
  <si>
    <t>EMULSION ASFALTICA  LENTA (CSS-1)</t>
  </si>
  <si>
    <t>EMULSION ASFALTICA RAPIDA (CRS-1)</t>
  </si>
  <si>
    <t>GASOLINA PLUS 91 ( REGULAR )</t>
  </si>
  <si>
    <t>GASOLINA SUPER ( SUPERIOR )</t>
  </si>
  <si>
    <t>Resultado</t>
  </si>
  <si>
    <t>BARRANCA</t>
  </si>
  <si>
    <t>JET  A-1</t>
  </si>
  <si>
    <t>GARITA</t>
  </si>
  <si>
    <t>AV GAS ( 100 LL )</t>
  </si>
  <si>
    <t>KEROSENE</t>
  </si>
  <si>
    <t>MOIN</t>
  </si>
  <si>
    <t>GASOLEO</t>
  </si>
  <si>
    <t>GLP</t>
  </si>
  <si>
    <t>SUB-TOTAL TERMINALES</t>
  </si>
  <si>
    <t>AEROPUERTO INT. DANIEL ODUBER</t>
  </si>
  <si>
    <t>AEROPUERTO INT. DE LIMON</t>
  </si>
  <si>
    <t>AEROPUERTO INT. JUAN SANTAMARI</t>
  </si>
  <si>
    <t>AEROPUERTO TOBÍAS BOLAÑOS</t>
  </si>
  <si>
    <t>SUB- TOTAL AEROPUERTOS</t>
  </si>
  <si>
    <t>TOTAL ANUAL 2020</t>
  </si>
  <si>
    <t>DEPARTAMENTO GESTION DE VENTAS</t>
  </si>
  <si>
    <t>Total Litros</t>
  </si>
  <si>
    <t>TERMINALES</t>
  </si>
  <si>
    <t>RECOPE</t>
  </si>
  <si>
    <t>LITROS</t>
  </si>
  <si>
    <t>VENTAS MENSUALES EN TERMINALES Y AEROPUERTOS 2020</t>
  </si>
  <si>
    <t>VENTAS MENSUALES POR PRODUCTOS EN TERMINALES Y AEROPUERTOS 2021</t>
  </si>
  <si>
    <t>Terminales</t>
  </si>
  <si>
    <t>Producto</t>
  </si>
  <si>
    <t>ENE 2021</t>
  </si>
  <si>
    <t>FEB 2021</t>
  </si>
  <si>
    <t>MAR 2021</t>
  </si>
  <si>
    <t>ABR 2021</t>
  </si>
  <si>
    <t>MAY 2021</t>
  </si>
  <si>
    <t>JUN 2021</t>
  </si>
  <si>
    <t>JUL 2021</t>
  </si>
  <si>
    <t>AGO 2021</t>
  </si>
  <si>
    <t>SEP 2021</t>
  </si>
  <si>
    <t>OCT 2021</t>
  </si>
  <si>
    <t>NOV 2021</t>
  </si>
  <si>
    <t>DIC 2021</t>
  </si>
  <si>
    <t>Total Anual 2021</t>
  </si>
  <si>
    <t>Departamento Gestión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</si>
</sst>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87">
    <xf numFmtId="0" fontId="0" fillId="0" borderId="0"/>
    <xf numFmtId="0" fontId="2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3" fillId="20" borderId="1" applyNumberFormat="0" applyFont="0" applyAlignment="0" applyProtection="0"/>
    <xf numFmtId="0" fontId="22" fillId="23" borderId="7" applyNumberFormat="0" applyAlignment="0" applyProtection="0"/>
    <xf numFmtId="4" fontId="3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3" fillId="2" borderId="0"/>
  </cellStyleXfs>
  <cellXfs count="47">
    <xf numFmtId="0" fontId="0" fillId="0" borderId="0" xfId="0"/>
    <xf numFmtId="0" fontId="7" fillId="28" borderId="1" xfId="44" quotePrefix="1" applyNumberFormat="1" applyFont="1">
      <alignment horizontal="left" vertical="center" indent="1"/>
    </xf>
    <xf numFmtId="3" fontId="1" fillId="0" borderId="17" xfId="0" applyNumberFormat="1" applyFont="1" applyBorder="1"/>
    <xf numFmtId="0" fontId="4" fillId="52" borderId="1" xfId="78" quotePrefix="1" applyNumberFormat="1" applyFont="1" applyFill="1">
      <alignment horizontal="left" vertical="center" indent="1"/>
    </xf>
    <xf numFmtId="0" fontId="4" fillId="52" borderId="1" xfId="78" quotePrefix="1" applyNumberFormat="1" applyFont="1" applyFill="1" applyAlignment="1">
      <alignment vertical="center"/>
    </xf>
    <xf numFmtId="0" fontId="7" fillId="52" borderId="1" xfId="78" quotePrefix="1" applyNumberFormat="1" applyFont="1" applyFill="1">
      <alignment horizontal="left" vertical="center" indent="1"/>
    </xf>
    <xf numFmtId="0" fontId="0" fillId="52" borderId="0" xfId="0" applyFill="1"/>
    <xf numFmtId="0" fontId="1" fillId="0" borderId="0" xfId="0" applyFont="1"/>
    <xf numFmtId="3" fontId="26" fillId="53" borderId="0" xfId="0" applyNumberFormat="1" applyFont="1" applyFill="1"/>
    <xf numFmtId="0" fontId="7" fillId="53" borderId="14" xfId="78" applyNumberFormat="1" applyFont="1" applyFill="1" applyBorder="1">
      <alignment horizontal="left" vertical="center" indent="1"/>
    </xf>
    <xf numFmtId="0" fontId="1" fillId="0" borderId="15" xfId="0" applyFont="1" applyBorder="1"/>
    <xf numFmtId="0" fontId="1" fillId="0" borderId="16" xfId="0" applyFont="1" applyBorder="1"/>
    <xf numFmtId="0" fontId="7" fillId="52" borderId="1" xfId="78" quotePrefix="1" applyNumberFormat="1" applyFont="1" applyFill="1" applyAlignment="1">
      <alignment vertical="center"/>
    </xf>
    <xf numFmtId="0" fontId="4" fillId="52" borderId="18" xfId="78" quotePrefix="1" applyNumberFormat="1" applyFont="1" applyFill="1" applyBorder="1">
      <alignment horizontal="left" vertical="center" indent="1"/>
    </xf>
    <xf numFmtId="0" fontId="7" fillId="52" borderId="18" xfId="78" quotePrefix="1" applyNumberFormat="1" applyFont="1" applyFill="1" applyBorder="1">
      <alignment horizontal="left" vertical="center" indent="1"/>
    </xf>
    <xf numFmtId="3" fontId="7" fillId="0" borderId="18" xfId="76" applyNumberFormat="1" applyFont="1" applyBorder="1">
      <alignment horizontal="right" vertical="center"/>
    </xf>
    <xf numFmtId="3" fontId="7" fillId="27" borderId="18" xfId="42" applyNumberFormat="1" applyFont="1" applyBorder="1">
      <alignment vertical="center"/>
    </xf>
    <xf numFmtId="0" fontId="4" fillId="29" borderId="24" xfId="46" quotePrefix="1" applyNumberFormat="1" applyFont="1" applyBorder="1">
      <alignment horizontal="left" vertical="center" indent="1"/>
    </xf>
    <xf numFmtId="3" fontId="7" fillId="27" borderId="1" xfId="42" applyNumberFormat="1" applyFont="1">
      <alignment vertical="center"/>
    </xf>
    <xf numFmtId="0" fontId="4" fillId="28" borderId="26" xfId="44" quotePrefix="1" applyNumberFormat="1" applyFont="1" applyBorder="1" applyAlignment="1">
      <alignment horizontal="center" vertical="center"/>
    </xf>
    <xf numFmtId="0" fontId="4" fillId="29" borderId="25" xfId="46" quotePrefix="1" applyNumberFormat="1" applyFont="1" applyBorder="1">
      <alignment horizontal="left" vertical="center" indent="1"/>
    </xf>
    <xf numFmtId="0" fontId="4" fillId="29" borderId="25" xfId="78" quotePrefix="1" applyNumberFormat="1" applyFont="1" applyBorder="1">
      <alignment horizontal="left" vertical="center" indent="1"/>
    </xf>
    <xf numFmtId="3" fontId="7" fillId="0" borderId="1" xfId="76" applyNumberFormat="1" applyFont="1">
      <alignment horizontal="right" vertical="center"/>
    </xf>
    <xf numFmtId="0" fontId="27" fillId="52" borderId="19" xfId="0" applyFont="1" applyFill="1" applyBorder="1" applyAlignment="1">
      <alignment horizontal="center"/>
    </xf>
    <xf numFmtId="0" fontId="27" fillId="52" borderId="20" xfId="0" applyFont="1" applyFill="1" applyBorder="1" applyAlignment="1">
      <alignment horizontal="center"/>
    </xf>
    <xf numFmtId="0" fontId="27" fillId="52" borderId="21" xfId="0" applyFont="1" applyFill="1" applyBorder="1" applyAlignment="1">
      <alignment horizontal="center"/>
    </xf>
    <xf numFmtId="0" fontId="27" fillId="52" borderId="22" xfId="0" applyFont="1" applyFill="1" applyBorder="1" applyAlignment="1">
      <alignment horizontal="center"/>
    </xf>
    <xf numFmtId="0" fontId="27" fillId="52" borderId="0" xfId="0" applyFont="1" applyFill="1" applyBorder="1" applyAlignment="1">
      <alignment horizontal="center"/>
    </xf>
    <xf numFmtId="0" fontId="27" fillId="52" borderId="23" xfId="0" applyFont="1" applyFill="1" applyBorder="1" applyAlignment="1">
      <alignment horizontal="center"/>
    </xf>
    <xf numFmtId="0" fontId="28" fillId="52" borderId="19" xfId="0" applyFont="1" applyFill="1" applyBorder="1" applyAlignment="1">
      <alignment horizontal="center"/>
    </xf>
    <xf numFmtId="0" fontId="28" fillId="52" borderId="20" xfId="0" applyFont="1" applyFill="1" applyBorder="1" applyAlignment="1">
      <alignment horizontal="center"/>
    </xf>
    <xf numFmtId="0" fontId="28" fillId="52" borderId="21" xfId="0" applyFont="1" applyFill="1" applyBorder="1" applyAlignment="1">
      <alignment horizontal="center"/>
    </xf>
    <xf numFmtId="0" fontId="28" fillId="52" borderId="22" xfId="0" applyFont="1" applyFill="1" applyBorder="1" applyAlignment="1">
      <alignment horizontal="center"/>
    </xf>
    <xf numFmtId="0" fontId="28" fillId="52" borderId="0" xfId="0" applyFont="1" applyFill="1" applyAlignment="1">
      <alignment horizontal="center"/>
    </xf>
    <xf numFmtId="0" fontId="28" fillId="52" borderId="23" xfId="0" applyFont="1" applyFill="1" applyBorder="1" applyAlignment="1">
      <alignment horizontal="center"/>
    </xf>
    <xf numFmtId="0" fontId="4" fillId="29" borderId="25" xfId="78" quotePrefix="1" applyNumberFormat="1" applyFont="1" applyBorder="1" applyAlignment="1">
      <alignment horizontal="center" vertical="center"/>
    </xf>
    <xf numFmtId="0" fontId="29" fillId="52" borderId="18" xfId="78" quotePrefix="1" applyNumberFormat="1" applyFont="1" applyFill="1" applyBorder="1" applyAlignment="1">
      <alignment vertical="center"/>
    </xf>
    <xf numFmtId="0" fontId="7" fillId="29" borderId="18" xfId="78" quotePrefix="1" applyNumberFormat="1" applyFont="1" applyBorder="1">
      <alignment horizontal="left" vertical="center" indent="1"/>
    </xf>
    <xf numFmtId="0" fontId="30" fillId="52" borderId="1" xfId="78" quotePrefix="1" applyNumberFormat="1" applyFont="1" applyFill="1" applyAlignment="1">
      <alignment vertical="center"/>
    </xf>
    <xf numFmtId="0" fontId="7" fillId="29" borderId="1" xfId="78" quotePrefix="1" applyNumberFormat="1" applyFont="1">
      <alignment horizontal="left" vertical="center" indent="1"/>
    </xf>
    <xf numFmtId="0" fontId="29" fillId="52" borderId="1" xfId="78" quotePrefix="1" applyNumberFormat="1" applyFont="1" applyFill="1" applyAlignment="1">
      <alignment vertical="center"/>
    </xf>
    <xf numFmtId="0" fontId="7" fillId="52" borderId="27" xfId="78" quotePrefix="1" applyNumberFormat="1" applyFont="1" applyFill="1" applyBorder="1" applyAlignment="1">
      <alignment vertical="center"/>
    </xf>
    <xf numFmtId="0" fontId="7" fillId="28" borderId="27" xfId="44" quotePrefix="1" applyNumberFormat="1" applyFont="1" applyBorder="1">
      <alignment horizontal="left" vertical="center" indent="1"/>
    </xf>
    <xf numFmtId="3" fontId="7" fillId="27" borderId="27" xfId="42" applyNumberFormat="1" applyFont="1" applyBorder="1">
      <alignment vertical="center"/>
    </xf>
    <xf numFmtId="0" fontId="31" fillId="54" borderId="12" xfId="0" applyFont="1" applyFill="1" applyBorder="1"/>
    <xf numFmtId="3" fontId="32" fillId="54" borderId="12" xfId="0" applyNumberFormat="1" applyFont="1" applyFill="1" applyBorder="1"/>
    <xf numFmtId="0" fontId="33" fillId="0" borderId="0" xfId="0" applyFont="1"/>
  </cellXfs>
  <cellStyles count="87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2 - 20%" xfId="7" xr:uid="{00000000-0005-0000-0000-000003000000}"/>
    <cellStyle name="Accent2 - 40%" xfId="8" xr:uid="{00000000-0005-0000-0000-000004000000}"/>
    <cellStyle name="Accent2 - 60%" xfId="9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5" xr:uid="{00000000-0005-0000-0000-000009000000}"/>
    <cellStyle name="Accent4 - 40%" xfId="16" xr:uid="{00000000-0005-0000-0000-00000A000000}"/>
    <cellStyle name="Accent4 - 60%" xfId="17" xr:uid="{00000000-0005-0000-0000-00000B000000}"/>
    <cellStyle name="Accent5 - 20%" xfId="19" xr:uid="{00000000-0005-0000-0000-00000C000000}"/>
    <cellStyle name="Accent5 - 40%" xfId="20" xr:uid="{00000000-0005-0000-0000-00000D000000}"/>
    <cellStyle name="Accent5 - 60%" xfId="21" xr:uid="{00000000-0005-0000-0000-00000E000000}"/>
    <cellStyle name="Accent6 - 20%" xfId="23" xr:uid="{00000000-0005-0000-0000-00000F000000}"/>
    <cellStyle name="Accent6 - 40%" xfId="24" xr:uid="{00000000-0005-0000-0000-000010000000}"/>
    <cellStyle name="Accent6 - 60%" xfId="25" xr:uid="{00000000-0005-0000-0000-000011000000}"/>
    <cellStyle name="Buena 2" xfId="32" xr:uid="{00000000-0005-0000-0000-000012000000}"/>
    <cellStyle name="Cálculo 2" xfId="27" xr:uid="{00000000-0005-0000-0000-000013000000}"/>
    <cellStyle name="Celda de comprobación 2" xfId="28" xr:uid="{00000000-0005-0000-0000-000014000000}"/>
    <cellStyle name="Celda vinculada 2" xfId="38" xr:uid="{00000000-0005-0000-0000-000015000000}"/>
    <cellStyle name="Emphasis 1" xfId="29" xr:uid="{00000000-0005-0000-0000-000016000000}"/>
    <cellStyle name="Emphasis 2" xfId="30" xr:uid="{00000000-0005-0000-0000-000017000000}"/>
    <cellStyle name="Emphasis 3" xfId="31" xr:uid="{00000000-0005-0000-0000-000018000000}"/>
    <cellStyle name="Encabezado 4 2" xfId="36" xr:uid="{00000000-0005-0000-0000-000019000000}"/>
    <cellStyle name="Énfasis1 2" xfId="2" xr:uid="{00000000-0005-0000-0000-00001A000000}"/>
    <cellStyle name="Énfasis2 2" xfId="6" xr:uid="{00000000-0005-0000-0000-00001B000000}"/>
    <cellStyle name="Énfasis3 2" xfId="10" xr:uid="{00000000-0005-0000-0000-00001C000000}"/>
    <cellStyle name="Énfasis4 2" xfId="14" xr:uid="{00000000-0005-0000-0000-00001D000000}"/>
    <cellStyle name="Énfasis5 2" xfId="18" xr:uid="{00000000-0005-0000-0000-00001E000000}"/>
    <cellStyle name="Énfasis6 2" xfId="22" xr:uid="{00000000-0005-0000-0000-00001F000000}"/>
    <cellStyle name="Entrada 2" xfId="37" xr:uid="{00000000-0005-0000-0000-000020000000}"/>
    <cellStyle name="Incorrecto 2" xfId="26" xr:uid="{00000000-0005-0000-0000-000021000000}"/>
    <cellStyle name="Neutral 2" xfId="39" xr:uid="{00000000-0005-0000-0000-000022000000}"/>
    <cellStyle name="Normal" xfId="0" builtinId="0"/>
    <cellStyle name="Normal 2" xfId="1" xr:uid="{00000000-0005-0000-0000-000024000000}"/>
    <cellStyle name="Normal 3" xfId="86" xr:uid="{00000000-0005-0000-0000-000025000000}"/>
    <cellStyle name="Notas 2" xfId="40" xr:uid="{00000000-0005-0000-0000-000026000000}"/>
    <cellStyle name="Salida 2" xfId="41" xr:uid="{00000000-0005-0000-0000-000027000000}"/>
    <cellStyle name="SAPBEXaggData" xfId="42" xr:uid="{00000000-0005-0000-0000-000028000000}"/>
    <cellStyle name="SAPBEXaggDataEmph" xfId="43" xr:uid="{00000000-0005-0000-0000-000029000000}"/>
    <cellStyle name="SAPBEXaggItem" xfId="44" xr:uid="{00000000-0005-0000-0000-00002A000000}"/>
    <cellStyle name="SAPBEXaggItemX" xfId="45" xr:uid="{00000000-0005-0000-0000-00002B000000}"/>
    <cellStyle name="SAPBEXchaText" xfId="46" xr:uid="{00000000-0005-0000-0000-00002C000000}"/>
    <cellStyle name="SAPBEXexcBad7" xfId="47" xr:uid="{00000000-0005-0000-0000-00002D000000}"/>
    <cellStyle name="SAPBEXexcBad8" xfId="48" xr:uid="{00000000-0005-0000-0000-00002E000000}"/>
    <cellStyle name="SAPBEXexcBad9" xfId="49" xr:uid="{00000000-0005-0000-0000-00002F000000}"/>
    <cellStyle name="SAPBEXexcCritical4" xfId="50" xr:uid="{00000000-0005-0000-0000-000030000000}"/>
    <cellStyle name="SAPBEXexcCritical5" xfId="51" xr:uid="{00000000-0005-0000-0000-000031000000}"/>
    <cellStyle name="SAPBEXexcCritical6" xfId="52" xr:uid="{00000000-0005-0000-0000-000032000000}"/>
    <cellStyle name="SAPBEXexcGood1" xfId="53" xr:uid="{00000000-0005-0000-0000-000033000000}"/>
    <cellStyle name="SAPBEXexcGood2" xfId="54" xr:uid="{00000000-0005-0000-0000-000034000000}"/>
    <cellStyle name="SAPBEXexcGood3" xfId="55" xr:uid="{00000000-0005-0000-0000-000035000000}"/>
    <cellStyle name="SAPBEXfilterDrill" xfId="56" xr:uid="{00000000-0005-0000-0000-000036000000}"/>
    <cellStyle name="SAPBEXfilterItem" xfId="57" xr:uid="{00000000-0005-0000-0000-000037000000}"/>
    <cellStyle name="SAPBEXfilterText" xfId="58" xr:uid="{00000000-0005-0000-0000-000038000000}"/>
    <cellStyle name="SAPBEXformats" xfId="59" xr:uid="{00000000-0005-0000-0000-000039000000}"/>
    <cellStyle name="SAPBEXheaderItem" xfId="60" xr:uid="{00000000-0005-0000-0000-00003A000000}"/>
    <cellStyle name="SAPBEXheaderText" xfId="61" xr:uid="{00000000-0005-0000-0000-00003B000000}"/>
    <cellStyle name="SAPBEXHLevel0" xfId="62" xr:uid="{00000000-0005-0000-0000-00003C000000}"/>
    <cellStyle name="SAPBEXHLevel0X" xfId="63" xr:uid="{00000000-0005-0000-0000-00003D000000}"/>
    <cellStyle name="SAPBEXHLevel1" xfId="64" xr:uid="{00000000-0005-0000-0000-00003E000000}"/>
    <cellStyle name="SAPBEXHLevel1X" xfId="65" xr:uid="{00000000-0005-0000-0000-00003F000000}"/>
    <cellStyle name="SAPBEXHLevel2" xfId="66" xr:uid="{00000000-0005-0000-0000-000040000000}"/>
    <cellStyle name="SAPBEXHLevel2X" xfId="67" xr:uid="{00000000-0005-0000-0000-000041000000}"/>
    <cellStyle name="SAPBEXHLevel3" xfId="68" xr:uid="{00000000-0005-0000-0000-000042000000}"/>
    <cellStyle name="SAPBEXHLevel3X" xfId="69" xr:uid="{00000000-0005-0000-0000-000043000000}"/>
    <cellStyle name="SAPBEXinputData" xfId="70" xr:uid="{00000000-0005-0000-0000-000044000000}"/>
    <cellStyle name="SAPBEXItemHeader" xfId="71" xr:uid="{00000000-0005-0000-0000-000045000000}"/>
    <cellStyle name="SAPBEXresData" xfId="72" xr:uid="{00000000-0005-0000-0000-000046000000}"/>
    <cellStyle name="SAPBEXresDataEmph" xfId="73" xr:uid="{00000000-0005-0000-0000-000047000000}"/>
    <cellStyle name="SAPBEXresItem" xfId="74" xr:uid="{00000000-0005-0000-0000-000048000000}"/>
    <cellStyle name="SAPBEXresItemX" xfId="75" xr:uid="{00000000-0005-0000-0000-000049000000}"/>
    <cellStyle name="SAPBEXstdData" xfId="76" xr:uid="{00000000-0005-0000-0000-00004A000000}"/>
    <cellStyle name="SAPBEXstdDataEmph" xfId="77" xr:uid="{00000000-0005-0000-0000-00004B000000}"/>
    <cellStyle name="SAPBEXstdItem" xfId="78" xr:uid="{00000000-0005-0000-0000-00004C000000}"/>
    <cellStyle name="SAPBEXstdItemX" xfId="79" xr:uid="{00000000-0005-0000-0000-00004D000000}"/>
    <cellStyle name="SAPBEXtitle" xfId="80" xr:uid="{00000000-0005-0000-0000-00004E000000}"/>
    <cellStyle name="SAPBEXunassignedItem" xfId="81" xr:uid="{00000000-0005-0000-0000-00004F000000}"/>
    <cellStyle name="SAPBEXundefined" xfId="82" xr:uid="{00000000-0005-0000-0000-000050000000}"/>
    <cellStyle name="Sheet Title" xfId="83" xr:uid="{00000000-0005-0000-0000-000051000000}"/>
    <cellStyle name="Texto de advertencia 2" xfId="85" xr:uid="{00000000-0005-0000-0000-000052000000}"/>
    <cellStyle name="Título 1 2" xfId="33" xr:uid="{00000000-0005-0000-0000-000053000000}"/>
    <cellStyle name="Título 2 2" xfId="34" xr:uid="{00000000-0005-0000-0000-000054000000}"/>
    <cellStyle name="Título 3 2" xfId="35" xr:uid="{00000000-0005-0000-0000-000055000000}"/>
    <cellStyle name="Total 2" xfId="84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FE6003E9-CD75-4292-9246-D48D6AD7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F98E790F-3E3A-4081-830C-85201BB9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3</xdr:row>
      <xdr:rowOff>0</xdr:rowOff>
    </xdr:from>
    <xdr:ext cx="47625" cy="47625"/>
    <xdr:pic macro="[1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352A1FFE-53C6-4B8B-8C6D-3EBFBED9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127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3</xdr:row>
      <xdr:rowOff>0</xdr:rowOff>
    </xdr:from>
    <xdr:ext cx="47625" cy="47625"/>
    <xdr:pic macro="[1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858F2F47-62CC-46CE-8D70-936F0C20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127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3</xdr:row>
      <xdr:rowOff>0</xdr:rowOff>
    </xdr:from>
    <xdr:ext cx="47625" cy="47625"/>
    <xdr:pic macro="[1]!DesignIconClicked"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7AF5587F-3227-4323-A168-25C2C16F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3</xdr:row>
      <xdr:rowOff>0</xdr:rowOff>
    </xdr:from>
    <xdr:ext cx="47625" cy="47625"/>
    <xdr:pic macro="[1]!DesignIconClicked"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E7A86B2F-471D-4829-A362-BBF5772A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D58BAD3B-3C71-4323-A1F1-29CBF019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49667562-0259-43B1-97CE-7BBE6942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28575</xdr:colOff>
      <xdr:row>4</xdr:row>
      <xdr:rowOff>0</xdr:rowOff>
    </xdr:from>
    <xdr:ext cx="123825" cy="123825"/>
    <xdr:pic macro="[1]!DesignIconClicked"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1D9960D7-99C2-4D71-8D65-B96A61C5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3258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0C2AC31A-3E71-43EB-AB59-EFFFC98F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CD3D4700-57C8-478E-AB2A-C979AC4C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A54A4ABF-0C6A-4E9E-B6E8-41A2259F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</xdr:row>
      <xdr:rowOff>0</xdr:rowOff>
    </xdr:from>
    <xdr:ext cx="47625" cy="47625"/>
    <xdr:pic macro="[1]!DesignIconClicked"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78D8D09E-78ED-468D-8097-9474F7B7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3</xdr:row>
      <xdr:rowOff>0</xdr:rowOff>
    </xdr:from>
    <xdr:ext cx="47625" cy="47625"/>
    <xdr:pic macro="[1]!DesignIconClicked"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1BEFA53D-4AB4-46E9-82EB-DC45A714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127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3</xdr:row>
      <xdr:rowOff>0</xdr:rowOff>
    </xdr:from>
    <xdr:ext cx="47625" cy="47625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3BD3C406-2C47-4933-8667-B2A2757B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1270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3</xdr:row>
      <xdr:rowOff>0</xdr:rowOff>
    </xdr:from>
    <xdr:ext cx="47625" cy="47625"/>
    <xdr:pic macro="[1]!DesignIconClicked"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1B3724AD-C3FB-4642-8219-7F40770B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3</xdr:row>
      <xdr:rowOff>0</xdr:rowOff>
    </xdr:from>
    <xdr:ext cx="47625" cy="47625"/>
    <xdr:pic macro="[1]!DesignIconClicked"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696B4D74-D080-44B5-86AE-07E50AB1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2875" y="990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962DA85E-E31B-4FA6-940B-DC080A7A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653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13</xdr:row>
      <xdr:rowOff>0</xdr:rowOff>
    </xdr:from>
    <xdr:ext cx="123825" cy="123825"/>
    <xdr:pic macro="[1]!DesignIconClicked"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CE0A8A12-66B0-44A8-8C0B-B82EAB1C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2748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 macro="[1]!DesignIconClicked"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8F4CA73D-F5C7-4724-9786-74AD9302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46024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]!DesignIconClicked"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E4B98A3-A2DF-43F1-A8C8-546D32E5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49301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 macro="[1]!DesignIconClicked"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4A25B7C1-1CCA-4451-96A9-87E13D89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5257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]!DesignIconClicked"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EDECB0E1-7F78-4A9E-A1A0-1E38E60C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258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</xdr:row>
      <xdr:rowOff>0</xdr:rowOff>
    </xdr:from>
    <xdr:ext cx="123825" cy="123825"/>
    <xdr:pic macro="[1]!DesignIconClicked"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E58850A1-0938-44E3-AA4F-808E8FC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990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</xdr:row>
      <xdr:rowOff>0</xdr:rowOff>
    </xdr:from>
    <xdr:ext cx="123825" cy="123825"/>
    <xdr:pic macro="[1]!DesignIconClicked"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BD806949-497E-48C5-B0C3-6218794E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]!DesignIconClicked"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CF76D2DD-531C-4DED-B02C-3A8403DA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258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]!DesignIconClicked"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543DAD6A-10C4-43B9-9939-3077A7F5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258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8</xdr:row>
      <xdr:rowOff>0</xdr:rowOff>
    </xdr:from>
    <xdr:ext cx="123825" cy="123825"/>
    <xdr:pic macro="[1]!DesignIconClicked"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A309ED64-F558-4DC8-AF12-97633EDD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6365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</xdr:row>
      <xdr:rowOff>0</xdr:rowOff>
    </xdr:from>
    <xdr:ext cx="123825" cy="123825"/>
    <xdr:pic macro="[1]!DesignIconClicked"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393B7217-DC53-4F0F-9B03-555241B5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990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]!DesignIconClicked"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86512AC2-C9B1-4ADB-8BB7-A0DA7B2C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42748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 macro="[1]!DesignIconClicked"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15C10912-420B-4BD5-9816-A56B7AD3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39471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]!DesignIconClicked"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29B9F2B9-EF8B-4F53-9FDC-E5817DB1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3619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]!DesignIconClicked"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16823EB4-A089-46BF-9662-B980069E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32918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9525</xdr:rowOff>
    </xdr:from>
    <xdr:ext cx="123825" cy="123825"/>
    <xdr:pic macro="[1]!DesignIconClicked"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36B7546-836E-4D49-835A-0E4723CA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97370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 macro="[1]!DesignIconClicked"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7BE040E5-9361-4F7D-8AD1-4F90F53B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6365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]!DesignIconClicked"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FBBEFA41-56AA-4DDA-9A77-D800C068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3088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23825" cy="123825"/>
    <xdr:pic macro="[1]!DesignIconClicked"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BF833551-1EBC-4D7D-9243-FE025262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C60DABAD-9FFC-45E3-AD73-CBF30670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653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]!DesignIconClicked"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AE93A929-645B-4E3D-811E-2310F459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258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32</xdr:row>
      <xdr:rowOff>85725</xdr:rowOff>
    </xdr:from>
    <xdr:ext cx="47625" cy="47625"/>
    <xdr:pic macro="[1]!DesignIconClicked">
      <xdr:nvPicPr>
        <xdr:cNvPr id="41" name="BExU3EX5JJCXCII4YKUJBFBGIJR2" descr="OF5ZI9PI5WH36VPANJ2DYLNMI" hidden="1">
          <a:extLst>
            <a:ext uri="{FF2B5EF4-FFF2-40B4-BE49-F238E27FC236}">
              <a16:creationId xmlns:a16="http://schemas.microsoft.com/office/drawing/2014/main" id="{02C023AB-C666-43E0-B87F-08DD1027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32</xdr:row>
      <xdr:rowOff>85725</xdr:rowOff>
    </xdr:from>
    <xdr:ext cx="47625" cy="47625"/>
    <xdr:pic macro="[1]!DesignIconClicked">
      <xdr:nvPicPr>
        <xdr:cNvPr id="42" name="BEx5BJQWS6YWHH4ZMSUAMD641V6Y" descr="ZTMFMXCIQSECDX38ALEFHUB00" hidden="1">
          <a:extLst>
            <a:ext uri="{FF2B5EF4-FFF2-40B4-BE49-F238E27FC236}">
              <a16:creationId xmlns:a16="http://schemas.microsoft.com/office/drawing/2014/main" id="{EF96AB17-706F-4602-B080-C3A58A20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127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32</xdr:row>
      <xdr:rowOff>85725</xdr:rowOff>
    </xdr:from>
    <xdr:ext cx="47625" cy="47625"/>
    <xdr:pic macro="[1]!DesignIconClicked">
      <xdr:nvPicPr>
        <xdr:cNvPr id="43" name="BExIFSCLN1G86X78PFLTSMRP0US5" descr="9JK4SPV4DG7VTCZIILWHXQU5J" hidden="1">
          <a:extLst>
            <a:ext uri="{FF2B5EF4-FFF2-40B4-BE49-F238E27FC236}">
              <a16:creationId xmlns:a16="http://schemas.microsoft.com/office/drawing/2014/main" id="{AC59A5AC-58D2-448F-BF2E-E1A84FD6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32</xdr:row>
      <xdr:rowOff>85725</xdr:rowOff>
    </xdr:from>
    <xdr:ext cx="47625" cy="47625"/>
    <xdr:pic macro="[1]!DesignIconClicked">
      <xdr:nvPicPr>
        <xdr:cNvPr id="44" name="BExW9676P0SKCVKK25QCGHPA3PAD" descr="9A4PWZ20RMSRF0PNECCDM75CA" hidden="1">
          <a:extLst>
            <a:ext uri="{FF2B5EF4-FFF2-40B4-BE49-F238E27FC236}">
              <a16:creationId xmlns:a16="http://schemas.microsoft.com/office/drawing/2014/main" id="{AB9CD6F6-8C06-437D-B21C-F758D2CD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28575</xdr:colOff>
      <xdr:row>33</xdr:row>
      <xdr:rowOff>0</xdr:rowOff>
    </xdr:from>
    <xdr:ext cx="123825" cy="123825"/>
    <xdr:pic macro="[1]!DesignIconClicked">
      <xdr:nvPicPr>
        <xdr:cNvPr id="45" name="BExW253QPOZK9KW8BJC3LBXGCG2N" descr="Y5HX37BEUWSN1NEFJKZJXI3SX" hidden="1">
          <a:extLst>
            <a:ext uri="{FF2B5EF4-FFF2-40B4-BE49-F238E27FC236}">
              <a16:creationId xmlns:a16="http://schemas.microsoft.com/office/drawing/2014/main" id="{9292D170-95AF-49CA-945D-57D727EA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32</xdr:row>
      <xdr:rowOff>85725</xdr:rowOff>
    </xdr:from>
    <xdr:ext cx="47625" cy="47625"/>
    <xdr:pic macro="[1]!DesignIconClicked">
      <xdr:nvPicPr>
        <xdr:cNvPr id="46" name="BExMM0AVUAIRNJLXB1FW8R0YB4ZZ" hidden="1">
          <a:extLst>
            <a:ext uri="{FF2B5EF4-FFF2-40B4-BE49-F238E27FC236}">
              <a16:creationId xmlns:a16="http://schemas.microsoft.com/office/drawing/2014/main" id="{6E57FE30-0341-4A47-B42D-5CD12624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32</xdr:row>
      <xdr:rowOff>85725</xdr:rowOff>
    </xdr:from>
    <xdr:ext cx="47625" cy="47625"/>
    <xdr:pic macro="[1]!DesignIconClicked">
      <xdr:nvPicPr>
        <xdr:cNvPr id="47" name="BExQ7SXS9VUG7P6CACU2J7R2SGIZ" hidden="1">
          <a:extLst>
            <a:ext uri="{FF2B5EF4-FFF2-40B4-BE49-F238E27FC236}">
              <a16:creationId xmlns:a16="http://schemas.microsoft.com/office/drawing/2014/main" id="{D7D48238-74EE-46E9-B671-B7AFD3F4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32</xdr:row>
      <xdr:rowOff>85725</xdr:rowOff>
    </xdr:from>
    <xdr:ext cx="47625" cy="47625"/>
    <xdr:pic macro="[1]!DesignIconClicked">
      <xdr:nvPicPr>
        <xdr:cNvPr id="48" name="BExUBK0YZ5VYFY8TTITJGJU9S06A" hidden="1">
          <a:extLst>
            <a:ext uri="{FF2B5EF4-FFF2-40B4-BE49-F238E27FC236}">
              <a16:creationId xmlns:a16="http://schemas.microsoft.com/office/drawing/2014/main" id="{CE550925-6494-4A1B-854D-9FD0389B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1270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32</xdr:row>
      <xdr:rowOff>85725</xdr:rowOff>
    </xdr:from>
    <xdr:ext cx="47625" cy="47625"/>
    <xdr:pic macro="[1]!DesignIconClicked">
      <xdr:nvPicPr>
        <xdr:cNvPr id="49" name="BExS3JDQWF7U3F5JTEVOE16ASIYK" hidden="1">
          <a:extLst>
            <a:ext uri="{FF2B5EF4-FFF2-40B4-BE49-F238E27FC236}">
              <a16:creationId xmlns:a16="http://schemas.microsoft.com/office/drawing/2014/main" id="{3F7691FD-5232-4029-B454-DA91740E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2875" y="1058608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50" name="BEx973S463FCQVJ7QDFBUIU0WJ3F" descr="ZQTVYL8DCSADVT0QMRXFLU0TR" hidden="1">
          <a:extLst>
            <a:ext uri="{FF2B5EF4-FFF2-40B4-BE49-F238E27FC236}">
              <a16:creationId xmlns:a16="http://schemas.microsoft.com/office/drawing/2014/main" id="{A4778447-A0A6-434B-B0E8-58565CD5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11556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42</xdr:row>
      <xdr:rowOff>0</xdr:rowOff>
    </xdr:from>
    <xdr:ext cx="123825" cy="123825"/>
    <xdr:pic macro="[1]!DesignIconClicked">
      <xdr:nvPicPr>
        <xdr:cNvPr id="51" name="BExRZO0PLWWMCLGRH7EH6UXYWGAJ" descr="9D4GQ34QB727H10MA3SSAR2R9" hidden="1">
          <a:extLst>
            <a:ext uri="{FF2B5EF4-FFF2-40B4-BE49-F238E27FC236}">
              <a16:creationId xmlns:a16="http://schemas.microsoft.com/office/drawing/2014/main" id="{6C8F42FC-E52F-4037-A5FB-17D4DE3B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137769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43</xdr:row>
      <xdr:rowOff>0</xdr:rowOff>
    </xdr:from>
    <xdr:ext cx="123825" cy="123825"/>
    <xdr:pic macro="[1]!DesignIconClicked"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ADD7D504-1D0B-4BA3-96AE-02391519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41046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44</xdr:row>
      <xdr:rowOff>0</xdr:rowOff>
    </xdr:from>
    <xdr:ext cx="123825" cy="123825"/>
    <xdr:pic macro="[1]!DesignIconClicked">
      <xdr:nvPicPr>
        <xdr:cNvPr id="53" name="BExQEGJP61DL2NZY6LMBHBZ0J5YT" descr="D6ZNRZJ7EX4GZT9RO8LE0C905" hidden="1">
          <a:extLst>
            <a:ext uri="{FF2B5EF4-FFF2-40B4-BE49-F238E27FC236}">
              <a16:creationId xmlns:a16="http://schemas.microsoft.com/office/drawing/2014/main" id="{898BC03A-5ACC-4C61-9A4B-D6CD1492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44322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45</xdr:row>
      <xdr:rowOff>0</xdr:rowOff>
    </xdr:from>
    <xdr:ext cx="123825" cy="123825"/>
    <xdr:pic macro="[1]!DesignIconClicked">
      <xdr:nvPicPr>
        <xdr:cNvPr id="54" name="BExTY1BCS6HZIF6HI5491FGHDVAE" descr="MJ6976KI2UH1IE8M227DUYXMJ" hidden="1">
          <a:extLst>
            <a:ext uri="{FF2B5EF4-FFF2-40B4-BE49-F238E27FC236}">
              <a16:creationId xmlns:a16="http://schemas.microsoft.com/office/drawing/2014/main" id="{9A184CA7-6CB9-455E-A70A-F4E52668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47599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 macro="[1]!DesignIconClicked">
      <xdr:nvPicPr>
        <xdr:cNvPr id="55" name="BEx5FXJGJOT93D0J2IRJ3985IUMI" hidden="1">
          <a:extLst>
            <a:ext uri="{FF2B5EF4-FFF2-40B4-BE49-F238E27FC236}">
              <a16:creationId xmlns:a16="http://schemas.microsoft.com/office/drawing/2014/main" id="{423CCCAD-E6F6-47C0-BF10-D02E85D5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33</xdr:row>
      <xdr:rowOff>0</xdr:rowOff>
    </xdr:from>
    <xdr:ext cx="123825" cy="123825"/>
    <xdr:pic macro="[1]!DesignIconClicked">
      <xdr:nvPicPr>
        <xdr:cNvPr id="56" name="BEx3RTMHAR35NUAAK49TV6NU7EPA" descr="QFXLG4ZCXTRQSJYFCKJ58G9N8" hidden="1">
          <a:extLst>
            <a:ext uri="{FF2B5EF4-FFF2-40B4-BE49-F238E27FC236}">
              <a16:creationId xmlns:a16="http://schemas.microsoft.com/office/drawing/2014/main" id="{AE3681A0-6E36-40A2-AAB3-B39D020A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35</xdr:row>
      <xdr:rowOff>0</xdr:rowOff>
    </xdr:from>
    <xdr:ext cx="123825" cy="123825"/>
    <xdr:pic macro="[1]!DesignIconClicked">
      <xdr:nvPicPr>
        <xdr:cNvPr id="57" name="BExS8T38WLC2R738ZC7BDJQAKJAJ" descr="MRI962L5PB0E0YWXCIBN82VJH" hidden="1">
          <a:extLst>
            <a:ext uri="{FF2B5EF4-FFF2-40B4-BE49-F238E27FC236}">
              <a16:creationId xmlns:a16="http://schemas.microsoft.com/office/drawing/2014/main" id="{29FA9EBD-70C5-4FEE-AF55-FAB17222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114833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 macro="[1]!DesignIconClicked">
      <xdr:nvPicPr>
        <xdr:cNvPr id="58" name="BEx5F64BJ6DCM4EJH81D5ZFNPZ0V" descr="7DJ9FILZD2YPS6X1JBP9E76TU" hidden="1">
          <a:extLst>
            <a:ext uri="{FF2B5EF4-FFF2-40B4-BE49-F238E27FC236}">
              <a16:creationId xmlns:a16="http://schemas.microsoft.com/office/drawing/2014/main" id="{22F0014F-70D2-4ED7-8AC1-A472CE7F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 macro="[1]!DesignIconClicked">
      <xdr:nvPicPr>
        <xdr:cNvPr id="59" name="BExQEXXHA3EEXR44LT6RKCDWM6ZT" hidden="1">
          <a:extLst>
            <a:ext uri="{FF2B5EF4-FFF2-40B4-BE49-F238E27FC236}">
              <a16:creationId xmlns:a16="http://schemas.microsoft.com/office/drawing/2014/main" id="{0137099B-E151-42AC-8E9E-9DC1198D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37</xdr:row>
      <xdr:rowOff>0</xdr:rowOff>
    </xdr:from>
    <xdr:ext cx="123825" cy="123825"/>
    <xdr:pic macro="[1]!DesignIconClicked">
      <xdr:nvPicPr>
        <xdr:cNvPr id="60" name="BEx1X6AMHV6ZK3UJB2BXIJTJHYJU" descr="OALR4L95ELQLZ1Y1LETHM1CS9" hidden="1">
          <a:extLst>
            <a:ext uri="{FF2B5EF4-FFF2-40B4-BE49-F238E27FC236}">
              <a16:creationId xmlns:a16="http://schemas.microsoft.com/office/drawing/2014/main" id="{A3DDD8DA-764B-4BF1-ACBA-08BC01CC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12138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33</xdr:row>
      <xdr:rowOff>0</xdr:rowOff>
    </xdr:from>
    <xdr:ext cx="123825" cy="123825"/>
    <xdr:pic macro="[1]!DesignIconClicked">
      <xdr:nvPicPr>
        <xdr:cNvPr id="61" name="BExSDIVCE09QKG3CT52PHCS6ZJ09" descr="9F076L7EQCF2COMMGCQG6BQGU" hidden="1">
          <a:extLst>
            <a:ext uri="{FF2B5EF4-FFF2-40B4-BE49-F238E27FC236}">
              <a16:creationId xmlns:a16="http://schemas.microsoft.com/office/drawing/2014/main" id="{CBDE6218-AFFC-4620-8CCE-828C6F6A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42</xdr:row>
      <xdr:rowOff>0</xdr:rowOff>
    </xdr:from>
    <xdr:ext cx="123825" cy="123825"/>
    <xdr:pic macro="[1]!DesignIconClicked">
      <xdr:nvPicPr>
        <xdr:cNvPr id="62" name="BEx1QZGQZBAWJ8591VXEIPUOVS7X" descr="MEW27CPIFG44B7E7HEQUUF5QF" hidden="1">
          <a:extLst>
            <a:ext uri="{FF2B5EF4-FFF2-40B4-BE49-F238E27FC236}">
              <a16:creationId xmlns:a16="http://schemas.microsoft.com/office/drawing/2014/main" id="{F7CF02F2-8801-4FBB-B9D3-37993208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7769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23825" cy="123825"/>
    <xdr:pic macro="[1]!DesignIconClicked">
      <xdr:nvPicPr>
        <xdr:cNvPr id="63" name="BExMF7LICJLPXSHM63A6EQ79YQKG" descr="U084VZL15IMB1OFRRAY6GVKAE" hidden="1">
          <a:extLst>
            <a:ext uri="{FF2B5EF4-FFF2-40B4-BE49-F238E27FC236}">
              <a16:creationId xmlns:a16="http://schemas.microsoft.com/office/drawing/2014/main" id="{582E0D12-B8C3-419D-9EA0-B16E1A64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449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40</xdr:row>
      <xdr:rowOff>0</xdr:rowOff>
    </xdr:from>
    <xdr:ext cx="123825" cy="123825"/>
    <xdr:pic macro="[1]!DesignIconClicked">
      <xdr:nvPicPr>
        <xdr:cNvPr id="64" name="BExS343F8GCKP6HTF9Y97L133DX8" descr="ZRF0KB1IYQSNV63CTXT25G67G" hidden="1">
          <a:extLst>
            <a:ext uri="{FF2B5EF4-FFF2-40B4-BE49-F238E27FC236}">
              <a16:creationId xmlns:a16="http://schemas.microsoft.com/office/drawing/2014/main" id="{B454B0D3-5D83-4290-A1F5-D6F0C429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31216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39</xdr:row>
      <xdr:rowOff>0</xdr:rowOff>
    </xdr:from>
    <xdr:ext cx="123825" cy="123825"/>
    <xdr:pic macro="[1]!DesignIconClicked">
      <xdr:nvPicPr>
        <xdr:cNvPr id="65" name="BExZMRC09W87CY4B73NPZMNH21AH" descr="78CUMI0OVLYJRSDRQ3V2YX812" hidden="1">
          <a:extLst>
            <a:ext uri="{FF2B5EF4-FFF2-40B4-BE49-F238E27FC236}">
              <a16:creationId xmlns:a16="http://schemas.microsoft.com/office/drawing/2014/main" id="{8F2B9F6B-6ED6-4394-8CD5-9354483A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27939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9525</xdr:rowOff>
    </xdr:from>
    <xdr:ext cx="123825" cy="123825"/>
    <xdr:pic macro="[1]!DesignIconClicked">
      <xdr:nvPicPr>
        <xdr:cNvPr id="66" name="BExZXVFJ4DY4I24AARDT4AMP6EN1" descr="TXSMH2MTH86CYKA26740RQPUC" hidden="1">
          <a:extLst>
            <a:ext uri="{FF2B5EF4-FFF2-40B4-BE49-F238E27FC236}">
              <a16:creationId xmlns:a16="http://schemas.microsoft.com/office/drawing/2014/main" id="{C304D80E-E4D8-4F25-B8B3-01B846C7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247584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37</xdr:row>
      <xdr:rowOff>0</xdr:rowOff>
    </xdr:from>
    <xdr:ext cx="123825" cy="123825"/>
    <xdr:pic macro="[1]!DesignIconClicked">
      <xdr:nvPicPr>
        <xdr:cNvPr id="67" name="BExOCUIOFQWUGTBU5ESTW3EYEP5C" descr="9BNF49V0R6VVYPHEVMJ3ABDQZ" hidden="1">
          <a:extLst>
            <a:ext uri="{FF2B5EF4-FFF2-40B4-BE49-F238E27FC236}">
              <a16:creationId xmlns:a16="http://schemas.microsoft.com/office/drawing/2014/main" id="{FF9D3255-8D4E-465D-8D1A-705715C1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2138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 macro="[1]!DesignIconClicked">
      <xdr:nvPicPr>
        <xdr:cNvPr id="68" name="BExU65O9OE4B4MQ2A3OYH13M8BZJ" descr="3INNIMMPDBB0JF37L81M6ID21" hidden="1">
          <a:extLst>
            <a:ext uri="{FF2B5EF4-FFF2-40B4-BE49-F238E27FC236}">
              <a16:creationId xmlns:a16="http://schemas.microsoft.com/office/drawing/2014/main" id="{961D0E42-6220-4BEA-862C-55FEDDB5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181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35</xdr:row>
      <xdr:rowOff>0</xdr:rowOff>
    </xdr:from>
    <xdr:ext cx="123825" cy="123825"/>
    <xdr:pic macro="[1]!DesignIconClicked">
      <xdr:nvPicPr>
        <xdr:cNvPr id="69" name="BExOPRCR0UW7TKXSV5WDTL348FGL" descr="S9JM17GP1802LHN4GT14BJYIC" hidden="1">
          <a:extLst>
            <a:ext uri="{FF2B5EF4-FFF2-40B4-BE49-F238E27FC236}">
              <a16:creationId xmlns:a16="http://schemas.microsoft.com/office/drawing/2014/main" id="{B0752DE2-E5A8-49B4-99B8-35DD1849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14833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70" name="BEx5OESAY2W8SEGI3TSB65EHJ04B" descr="9CN2Y88X8WYV1HWZG1QILY9BK" hidden="1">
          <a:extLst>
            <a:ext uri="{FF2B5EF4-FFF2-40B4-BE49-F238E27FC236}">
              <a16:creationId xmlns:a16="http://schemas.microsoft.com/office/drawing/2014/main" id="{1594F930-B202-41A5-9404-E9B2D195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11556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 macro="[1]!DesignIconClicked">
      <xdr:nvPicPr>
        <xdr:cNvPr id="71" name="BExGMWEQ2BYRY9BAO5T1X850MJN1" descr="AZ9ST0XDIOP50HSUFO5V31BR0" hidden="1">
          <a:extLst>
            <a:ext uri="{FF2B5EF4-FFF2-40B4-BE49-F238E27FC236}">
              <a16:creationId xmlns:a16="http://schemas.microsoft.com/office/drawing/2014/main" id="{48AD2322-51BF-41B8-8836-4394014B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0828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4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5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6" name="BExMM0AVUAIRNJLXB1FW8R0YB4ZZ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7" name="BExQ7SXS9VUG7P6CACU2J7R2SGIZ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8" name="BExUBK0YZ5VYFY8TTITJGJU9S06A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9" name="BExS3JDQWF7U3F5JTEVOE16ASIYK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10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11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12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13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14" name="BExMM0AVUAIRNJLXB1FW8R0YB4ZZ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17" name="BExS3JDQWF7U3F5JTEVOE16ASIYK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18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1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2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21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22" name="BExMM0AVUAIRNJLXB1FW8R0YB4ZZ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23" name="BExQ7SXS9VUG7P6CACU2J7R2SGIZ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24" name="BExUBK0YZ5VYFY8TTITJGJU9S06A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25" name="BExS3JDQWF7U3F5JTEVOE16ASIYK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26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2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28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2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30" name="BExMM0AVUAIRNJLXB1FW8R0YB4ZZ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31" name="BExQ7SXS9VUG7P6CACU2J7R2SGIZ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32" name="BExUBK0YZ5VYFY8TTITJGJU9S06A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33" name="BExS3JDQWF7U3F5JTEVOE16ASIYK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34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3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3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37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38" name="BExMM0AVUAIRNJLXB1FW8R0YB4ZZ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2</xdr:row>
      <xdr:rowOff>85725</xdr:rowOff>
    </xdr:from>
    <xdr:ext cx="47625" cy="47625"/>
    <xdr:pic macro="[1]!DesignIconClicked">
      <xdr:nvPicPr>
        <xdr:cNvPr id="39" name="BExQ7SXS9VUG7P6CACU2J7R2SGIZ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2</xdr:row>
      <xdr:rowOff>85725</xdr:rowOff>
    </xdr:from>
    <xdr:ext cx="47625" cy="47625"/>
    <xdr:pic macro="[1]!DesignIconClicked">
      <xdr:nvPicPr>
        <xdr:cNvPr id="40" name="BExUBK0YZ5VYFY8TTITJGJU9S06A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3463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2</xdr:row>
      <xdr:rowOff>85725</xdr:rowOff>
    </xdr:from>
    <xdr:ext cx="47625" cy="47625"/>
    <xdr:pic macro="[1]!DesignIconClicked">
      <xdr:nvPicPr>
        <xdr:cNvPr id="41" name="BExS3JDQWF7U3F5JTEVOE16ASIYK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tabSelected="1" workbookViewId="0">
      <selection activeCell="A4" sqref="A4"/>
    </sheetView>
  </sheetViews>
  <sheetFormatPr baseColWidth="10" defaultRowHeight="14.4" x14ac:dyDescent="0.3"/>
  <cols>
    <col min="1" max="2" width="36.77734375" customWidth="1"/>
    <col min="3" max="15" width="16.109375" customWidth="1"/>
  </cols>
  <sheetData>
    <row r="1" spans="1:15" ht="24.6" x14ac:dyDescent="0.4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24.6" x14ac:dyDescent="0.4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ht="25.2" thickBot="1" x14ac:dyDescent="0.45">
      <c r="A3" s="32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ht="24.6" customHeight="1" thickBot="1" x14ac:dyDescent="0.35">
      <c r="A4" s="17" t="s">
        <v>45</v>
      </c>
      <c r="B4" s="20" t="s">
        <v>46</v>
      </c>
      <c r="C4" s="35" t="s">
        <v>47</v>
      </c>
      <c r="D4" s="35" t="s">
        <v>48</v>
      </c>
      <c r="E4" s="35" t="s">
        <v>49</v>
      </c>
      <c r="F4" s="35" t="s">
        <v>50</v>
      </c>
      <c r="G4" s="35" t="s">
        <v>51</v>
      </c>
      <c r="H4" s="35" t="s">
        <v>52</v>
      </c>
      <c r="I4" s="35" t="s">
        <v>53</v>
      </c>
      <c r="J4" s="35" t="s">
        <v>54</v>
      </c>
      <c r="K4" s="35" t="s">
        <v>55</v>
      </c>
      <c r="L4" s="35" t="s">
        <v>56</v>
      </c>
      <c r="M4" s="35" t="s">
        <v>57</v>
      </c>
      <c r="N4" s="35" t="s">
        <v>58</v>
      </c>
      <c r="O4" s="19" t="s">
        <v>39</v>
      </c>
    </row>
    <row r="5" spans="1:15" ht="15.6" x14ac:dyDescent="0.3">
      <c r="A5" s="36" t="s">
        <v>13</v>
      </c>
      <c r="B5" s="37" t="s">
        <v>14</v>
      </c>
      <c r="C5" s="15"/>
      <c r="D5" s="15">
        <v>306583.90899999999</v>
      </c>
      <c r="E5" s="15"/>
      <c r="F5" s="15"/>
      <c r="G5" s="15"/>
      <c r="H5" s="15"/>
      <c r="I5" s="15"/>
      <c r="J5" s="15"/>
      <c r="K5" s="15"/>
      <c r="L5" s="15">
        <v>235347.484</v>
      </c>
      <c r="M5" s="15">
        <v>472606.83600000001</v>
      </c>
      <c r="N5" s="15"/>
      <c r="O5" s="16">
        <v>1014538.2290000001</v>
      </c>
    </row>
    <row r="6" spans="1:15" ht="15" x14ac:dyDescent="0.3">
      <c r="A6" s="38" t="s">
        <v>15</v>
      </c>
      <c r="B6" s="39" t="s">
        <v>16</v>
      </c>
      <c r="C6" s="22"/>
      <c r="D6" s="22"/>
      <c r="E6" s="22"/>
      <c r="F6" s="22"/>
      <c r="G6" s="22"/>
      <c r="H6" s="22"/>
      <c r="I6" s="22">
        <v>331220.51699999999</v>
      </c>
      <c r="J6" s="22"/>
      <c r="K6" s="22"/>
      <c r="L6" s="22"/>
      <c r="M6" s="22"/>
      <c r="N6" s="22">
        <v>530837.05500000005</v>
      </c>
      <c r="O6" s="18">
        <v>862057.57200000004</v>
      </c>
    </row>
    <row r="7" spans="1:15" ht="15" x14ac:dyDescent="0.3">
      <c r="A7" s="38" t="s">
        <v>15</v>
      </c>
      <c r="B7" s="39" t="s">
        <v>17</v>
      </c>
      <c r="C7" s="22">
        <v>25304040</v>
      </c>
      <c r="D7" s="22">
        <v>25649563</v>
      </c>
      <c r="E7" s="22">
        <v>30320693</v>
      </c>
      <c r="F7" s="22">
        <v>22764189</v>
      </c>
      <c r="G7" s="22">
        <v>26569829</v>
      </c>
      <c r="H7" s="22">
        <v>24566261</v>
      </c>
      <c r="I7" s="22">
        <v>26510282</v>
      </c>
      <c r="J7" s="22">
        <v>24907970</v>
      </c>
      <c r="K7" s="22">
        <v>27996127</v>
      </c>
      <c r="L7" s="22">
        <v>27538793</v>
      </c>
      <c r="M7" s="22">
        <v>27612866</v>
      </c>
      <c r="N7" s="22">
        <v>27319459</v>
      </c>
      <c r="O7" s="18">
        <v>317060072</v>
      </c>
    </row>
    <row r="8" spans="1:15" ht="15" x14ac:dyDescent="0.3">
      <c r="A8" s="38" t="s">
        <v>15</v>
      </c>
      <c r="B8" s="39" t="s">
        <v>18</v>
      </c>
      <c r="C8" s="22">
        <v>439884.11200000002</v>
      </c>
      <c r="D8" s="22">
        <v>234008.40299999999</v>
      </c>
      <c r="E8" s="22">
        <v>229043.37400000001</v>
      </c>
      <c r="F8" s="22">
        <v>69269.240999999995</v>
      </c>
      <c r="G8" s="22">
        <v>94949.603000000003</v>
      </c>
      <c r="H8" s="22">
        <v>23242.901000000002</v>
      </c>
      <c r="I8" s="22"/>
      <c r="J8" s="22">
        <v>45790.858999999997</v>
      </c>
      <c r="K8" s="22">
        <v>12356.583000000001</v>
      </c>
      <c r="L8" s="22"/>
      <c r="M8" s="22">
        <v>45440</v>
      </c>
      <c r="N8" s="22"/>
      <c r="O8" s="18">
        <v>1193985.0759999999</v>
      </c>
    </row>
    <row r="9" spans="1:15" ht="15" x14ac:dyDescent="0.3">
      <c r="A9" s="38" t="s">
        <v>15</v>
      </c>
      <c r="B9" s="39" t="s">
        <v>19</v>
      </c>
      <c r="C9" s="22">
        <v>2243309.7609999999</v>
      </c>
      <c r="D9" s="22">
        <v>2574011.7599999998</v>
      </c>
      <c r="E9" s="22">
        <v>1838958.398</v>
      </c>
      <c r="F9" s="22">
        <v>1382865.4750000001</v>
      </c>
      <c r="G9" s="22">
        <v>1511467.915</v>
      </c>
      <c r="H9" s="22">
        <v>1716458.5859999999</v>
      </c>
      <c r="I9" s="22">
        <v>668479.87199999997</v>
      </c>
      <c r="J9" s="22">
        <v>556961.897</v>
      </c>
      <c r="K9" s="22">
        <v>411731.36599999998</v>
      </c>
      <c r="L9" s="22">
        <v>755011.16099999996</v>
      </c>
      <c r="M9" s="22">
        <v>1030065.551</v>
      </c>
      <c r="N9" s="22">
        <v>832284.79500000004</v>
      </c>
      <c r="O9" s="18">
        <v>15521606.537</v>
      </c>
    </row>
    <row r="10" spans="1:15" ht="15" x14ac:dyDescent="0.3">
      <c r="A10" s="38" t="s">
        <v>15</v>
      </c>
      <c r="B10" s="39" t="s">
        <v>20</v>
      </c>
      <c r="C10" s="22">
        <v>16346341</v>
      </c>
      <c r="D10" s="22">
        <v>16229914</v>
      </c>
      <c r="E10" s="22">
        <v>20012790</v>
      </c>
      <c r="F10" s="22">
        <v>16015235</v>
      </c>
      <c r="G10" s="22">
        <v>15695871</v>
      </c>
      <c r="H10" s="22">
        <v>16164011</v>
      </c>
      <c r="I10" s="22">
        <v>18836520</v>
      </c>
      <c r="J10" s="22">
        <v>16636790</v>
      </c>
      <c r="K10" s="22">
        <v>18427265</v>
      </c>
      <c r="L10" s="22">
        <v>18481987</v>
      </c>
      <c r="M10" s="22">
        <v>19988527</v>
      </c>
      <c r="N10" s="22">
        <v>21717158</v>
      </c>
      <c r="O10" s="18">
        <v>214552409</v>
      </c>
    </row>
    <row r="11" spans="1:15" ht="15" x14ac:dyDescent="0.3">
      <c r="A11" s="38" t="s">
        <v>15</v>
      </c>
      <c r="B11" s="39" t="s">
        <v>21</v>
      </c>
      <c r="C11" s="22">
        <v>15905666</v>
      </c>
      <c r="D11" s="22">
        <v>16366008</v>
      </c>
      <c r="E11" s="22">
        <v>20045939</v>
      </c>
      <c r="F11" s="22">
        <v>15337814</v>
      </c>
      <c r="G11" s="22">
        <v>13834122</v>
      </c>
      <c r="H11" s="22">
        <v>14355716</v>
      </c>
      <c r="I11" s="22">
        <v>17017558</v>
      </c>
      <c r="J11" s="22">
        <v>14646337</v>
      </c>
      <c r="K11" s="22">
        <v>16584423</v>
      </c>
      <c r="L11" s="22">
        <v>16893644</v>
      </c>
      <c r="M11" s="22">
        <v>18798069</v>
      </c>
      <c r="N11" s="22">
        <v>20184938</v>
      </c>
      <c r="O11" s="18">
        <v>199970234</v>
      </c>
    </row>
    <row r="12" spans="1:15" ht="15" x14ac:dyDescent="0.3">
      <c r="A12" s="38" t="s">
        <v>15</v>
      </c>
      <c r="B12" s="39" t="s">
        <v>27</v>
      </c>
      <c r="C12" s="22"/>
      <c r="D12" s="22"/>
      <c r="E12" s="22"/>
      <c r="F12" s="22"/>
      <c r="G12" s="22"/>
      <c r="H12" s="22">
        <v>17062</v>
      </c>
      <c r="I12" s="22">
        <v>11375</v>
      </c>
      <c r="J12" s="22"/>
      <c r="K12" s="22"/>
      <c r="L12" s="22"/>
      <c r="M12" s="22"/>
      <c r="N12" s="22">
        <v>39784</v>
      </c>
      <c r="O12" s="18">
        <v>68221</v>
      </c>
    </row>
    <row r="13" spans="1:15" ht="15" x14ac:dyDescent="0.3">
      <c r="A13" s="38" t="s">
        <v>15</v>
      </c>
      <c r="B13" s="1" t="s">
        <v>22</v>
      </c>
      <c r="C13" s="18">
        <v>60239240.873000003</v>
      </c>
      <c r="D13" s="18">
        <v>61360089.071999997</v>
      </c>
      <c r="E13" s="18">
        <v>72447423.772</v>
      </c>
      <c r="F13" s="18">
        <v>55569372.715999998</v>
      </c>
      <c r="G13" s="18">
        <v>57706239.517999999</v>
      </c>
      <c r="H13" s="18">
        <v>56842751.487000003</v>
      </c>
      <c r="I13" s="18">
        <v>63375435.388999999</v>
      </c>
      <c r="J13" s="18">
        <v>56793849.755999997</v>
      </c>
      <c r="K13" s="18">
        <v>63431902.949000001</v>
      </c>
      <c r="L13" s="18">
        <v>63904782.645000003</v>
      </c>
      <c r="M13" s="18">
        <v>67947574.386999995</v>
      </c>
      <c r="N13" s="18">
        <v>70624460.849999994</v>
      </c>
      <c r="O13" s="18">
        <v>750243123.41400003</v>
      </c>
    </row>
    <row r="14" spans="1:15" ht="15.6" x14ac:dyDescent="0.3">
      <c r="A14" s="40" t="s">
        <v>23</v>
      </c>
      <c r="B14" s="39" t="s">
        <v>17</v>
      </c>
      <c r="C14" s="22">
        <v>26815783</v>
      </c>
      <c r="D14" s="22">
        <v>27470522</v>
      </c>
      <c r="E14" s="22">
        <v>32018662</v>
      </c>
      <c r="F14" s="22">
        <v>24503656</v>
      </c>
      <c r="G14" s="22">
        <v>25772573</v>
      </c>
      <c r="H14" s="22">
        <v>22632740</v>
      </c>
      <c r="I14" s="22">
        <v>25073627</v>
      </c>
      <c r="J14" s="22">
        <v>21552762</v>
      </c>
      <c r="K14" s="22">
        <v>23265146</v>
      </c>
      <c r="L14" s="22">
        <v>23694829</v>
      </c>
      <c r="M14" s="22">
        <v>25039620</v>
      </c>
      <c r="N14" s="22">
        <v>27912156</v>
      </c>
      <c r="O14" s="18">
        <v>305752076</v>
      </c>
    </row>
    <row r="15" spans="1:15" ht="15" x14ac:dyDescent="0.3">
      <c r="A15" s="38" t="s">
        <v>15</v>
      </c>
      <c r="B15" s="39" t="s">
        <v>20</v>
      </c>
      <c r="C15" s="22">
        <v>10004164</v>
      </c>
      <c r="D15" s="22">
        <v>9512359</v>
      </c>
      <c r="E15" s="22">
        <v>11950325</v>
      </c>
      <c r="F15" s="22">
        <v>9946312</v>
      </c>
      <c r="G15" s="22">
        <v>10036825</v>
      </c>
      <c r="H15" s="22">
        <v>9663533</v>
      </c>
      <c r="I15" s="22">
        <v>11824477</v>
      </c>
      <c r="J15" s="22">
        <v>10086937</v>
      </c>
      <c r="K15" s="22">
        <v>11054771</v>
      </c>
      <c r="L15" s="22">
        <v>11387583</v>
      </c>
      <c r="M15" s="22">
        <v>12418654</v>
      </c>
      <c r="N15" s="22">
        <v>14088705</v>
      </c>
      <c r="O15" s="18">
        <v>131974645</v>
      </c>
    </row>
    <row r="16" spans="1:15" ht="15" x14ac:dyDescent="0.3">
      <c r="A16" s="38" t="s">
        <v>15</v>
      </c>
      <c r="B16" s="39" t="s">
        <v>21</v>
      </c>
      <c r="C16" s="22">
        <v>11348931</v>
      </c>
      <c r="D16" s="22">
        <v>11038986</v>
      </c>
      <c r="E16" s="22">
        <v>13732632</v>
      </c>
      <c r="F16" s="22">
        <v>10649353</v>
      </c>
      <c r="G16" s="22">
        <v>9396739</v>
      </c>
      <c r="H16" s="22">
        <v>8953038</v>
      </c>
      <c r="I16" s="22">
        <v>11410441</v>
      </c>
      <c r="J16" s="22">
        <v>8544874</v>
      </c>
      <c r="K16" s="22">
        <v>9756660</v>
      </c>
      <c r="L16" s="22">
        <v>10026933</v>
      </c>
      <c r="M16" s="22">
        <v>11057165</v>
      </c>
      <c r="N16" s="22">
        <v>12627317</v>
      </c>
      <c r="O16" s="18">
        <v>128543069</v>
      </c>
    </row>
    <row r="17" spans="1:15" ht="15" x14ac:dyDescent="0.3">
      <c r="A17" s="38" t="s">
        <v>15</v>
      </c>
      <c r="B17" s="1" t="s">
        <v>22</v>
      </c>
      <c r="C17" s="18">
        <v>48168878</v>
      </c>
      <c r="D17" s="18">
        <v>48021867</v>
      </c>
      <c r="E17" s="18">
        <v>57701619</v>
      </c>
      <c r="F17" s="18">
        <v>45099321</v>
      </c>
      <c r="G17" s="18">
        <v>45206137</v>
      </c>
      <c r="H17" s="18">
        <v>41249311</v>
      </c>
      <c r="I17" s="18">
        <v>48308545</v>
      </c>
      <c r="J17" s="18">
        <v>40184573</v>
      </c>
      <c r="K17" s="18">
        <v>44076577</v>
      </c>
      <c r="L17" s="18">
        <v>45109345</v>
      </c>
      <c r="M17" s="18">
        <v>48515439</v>
      </c>
      <c r="N17" s="18">
        <v>54628178</v>
      </c>
      <c r="O17" s="18">
        <v>566269790</v>
      </c>
    </row>
    <row r="18" spans="1:15" ht="15.6" x14ac:dyDescent="0.3">
      <c r="A18" s="40" t="s">
        <v>25</v>
      </c>
      <c r="B18" s="39" t="s">
        <v>26</v>
      </c>
      <c r="C18" s="22">
        <v>41685</v>
      </c>
      <c r="D18" s="22">
        <v>34105</v>
      </c>
      <c r="E18" s="22">
        <v>34105</v>
      </c>
      <c r="F18" s="22">
        <v>22736</v>
      </c>
      <c r="G18" s="22">
        <v>43584</v>
      </c>
      <c r="H18" s="22">
        <v>49271</v>
      </c>
      <c r="I18" s="22">
        <v>34126</v>
      </c>
      <c r="J18" s="22">
        <v>45501</v>
      </c>
      <c r="K18" s="22">
        <v>36012</v>
      </c>
      <c r="L18" s="22">
        <v>45495</v>
      </c>
      <c r="M18" s="22">
        <v>30338</v>
      </c>
      <c r="N18" s="22">
        <v>56833</v>
      </c>
      <c r="O18" s="18">
        <v>473791</v>
      </c>
    </row>
    <row r="19" spans="1:15" ht="15" x14ac:dyDescent="0.3">
      <c r="A19" s="38" t="s">
        <v>15</v>
      </c>
      <c r="B19" s="39" t="s">
        <v>17</v>
      </c>
      <c r="C19" s="22">
        <v>31845896</v>
      </c>
      <c r="D19" s="22">
        <v>34094322</v>
      </c>
      <c r="E19" s="22">
        <v>40151872</v>
      </c>
      <c r="F19" s="22">
        <v>31696128</v>
      </c>
      <c r="G19" s="22">
        <v>35733361</v>
      </c>
      <c r="H19" s="22">
        <v>32230671</v>
      </c>
      <c r="I19" s="22">
        <v>35140164</v>
      </c>
      <c r="J19" s="22">
        <v>31795454</v>
      </c>
      <c r="K19" s="22">
        <v>36459979</v>
      </c>
      <c r="L19" s="22">
        <v>34943232</v>
      </c>
      <c r="M19" s="22">
        <v>35883704</v>
      </c>
      <c r="N19" s="22">
        <v>34552334</v>
      </c>
      <c r="O19" s="18">
        <v>414527117</v>
      </c>
    </row>
    <row r="20" spans="1:15" ht="15" x14ac:dyDescent="0.3">
      <c r="A20" s="38" t="s">
        <v>15</v>
      </c>
      <c r="B20" s="39" t="s">
        <v>20</v>
      </c>
      <c r="C20" s="22">
        <v>16436662</v>
      </c>
      <c r="D20" s="22">
        <v>16898576</v>
      </c>
      <c r="E20" s="22">
        <v>20932892</v>
      </c>
      <c r="F20" s="22">
        <v>16600068</v>
      </c>
      <c r="G20" s="22">
        <v>16841262</v>
      </c>
      <c r="H20" s="22">
        <v>16222975</v>
      </c>
      <c r="I20" s="22">
        <v>19980101</v>
      </c>
      <c r="J20" s="22">
        <v>17244626</v>
      </c>
      <c r="K20" s="22">
        <v>19687147</v>
      </c>
      <c r="L20" s="22">
        <v>19675371</v>
      </c>
      <c r="M20" s="22">
        <v>20828368</v>
      </c>
      <c r="N20" s="22">
        <v>22011217</v>
      </c>
      <c r="O20" s="18">
        <v>223359265</v>
      </c>
    </row>
    <row r="21" spans="1:15" ht="15" x14ac:dyDescent="0.3">
      <c r="A21" s="38" t="s">
        <v>15</v>
      </c>
      <c r="B21" s="39" t="s">
        <v>21</v>
      </c>
      <c r="C21" s="22">
        <v>20138368</v>
      </c>
      <c r="D21" s="22">
        <v>21653793</v>
      </c>
      <c r="E21" s="22">
        <v>26582542</v>
      </c>
      <c r="F21" s="22">
        <v>20052491</v>
      </c>
      <c r="G21" s="22">
        <v>18619146</v>
      </c>
      <c r="H21" s="22">
        <v>18045573</v>
      </c>
      <c r="I21" s="22">
        <v>22046440</v>
      </c>
      <c r="J21" s="22">
        <v>19047850</v>
      </c>
      <c r="K21" s="22">
        <v>21658073</v>
      </c>
      <c r="L21" s="22">
        <v>21656031</v>
      </c>
      <c r="M21" s="22">
        <v>23748223</v>
      </c>
      <c r="N21" s="22">
        <v>25274454</v>
      </c>
      <c r="O21" s="18">
        <v>258522984</v>
      </c>
    </row>
    <row r="22" spans="1:15" ht="15" x14ac:dyDescent="0.3">
      <c r="A22" s="38" t="s">
        <v>15</v>
      </c>
      <c r="B22" s="39" t="s">
        <v>24</v>
      </c>
      <c r="C22" s="22">
        <v>275296</v>
      </c>
      <c r="D22" s="22">
        <v>358613</v>
      </c>
      <c r="E22" s="22">
        <v>293852</v>
      </c>
      <c r="F22" s="22">
        <v>248382</v>
      </c>
      <c r="G22" s="22">
        <v>256178</v>
      </c>
      <c r="H22" s="22">
        <v>291770</v>
      </c>
      <c r="I22" s="22">
        <v>323819</v>
      </c>
      <c r="J22" s="22">
        <v>290402</v>
      </c>
      <c r="K22" s="22">
        <v>442626</v>
      </c>
      <c r="L22" s="22">
        <v>263003</v>
      </c>
      <c r="M22" s="22">
        <v>240238</v>
      </c>
      <c r="N22" s="22">
        <v>287093</v>
      </c>
      <c r="O22" s="18">
        <v>3571272</v>
      </c>
    </row>
    <row r="23" spans="1:15" ht="15" x14ac:dyDescent="0.3">
      <c r="A23" s="38" t="s">
        <v>15</v>
      </c>
      <c r="B23" s="39" t="s">
        <v>27</v>
      </c>
      <c r="C23" s="22">
        <v>400087</v>
      </c>
      <c r="D23" s="22">
        <v>327035</v>
      </c>
      <c r="E23" s="22">
        <v>398057</v>
      </c>
      <c r="F23" s="22">
        <v>355505</v>
      </c>
      <c r="G23" s="22">
        <v>476128</v>
      </c>
      <c r="H23" s="22">
        <v>356585</v>
      </c>
      <c r="I23" s="22">
        <v>366189</v>
      </c>
      <c r="J23" s="22">
        <v>401484</v>
      </c>
      <c r="K23" s="22">
        <v>420175</v>
      </c>
      <c r="L23" s="22">
        <v>442358</v>
      </c>
      <c r="M23" s="22">
        <v>372374</v>
      </c>
      <c r="N23" s="22">
        <v>278870</v>
      </c>
      <c r="O23" s="18">
        <v>4594847</v>
      </c>
    </row>
    <row r="24" spans="1:15" ht="15" x14ac:dyDescent="0.3">
      <c r="A24" s="38" t="s">
        <v>15</v>
      </c>
      <c r="B24" s="1" t="s">
        <v>22</v>
      </c>
      <c r="C24" s="18">
        <v>69137994</v>
      </c>
      <c r="D24" s="18">
        <v>73366444</v>
      </c>
      <c r="E24" s="18">
        <v>88393320</v>
      </c>
      <c r="F24" s="18">
        <v>68975310</v>
      </c>
      <c r="G24" s="18">
        <v>71969659</v>
      </c>
      <c r="H24" s="18">
        <v>67196845</v>
      </c>
      <c r="I24" s="18">
        <v>77890839</v>
      </c>
      <c r="J24" s="18">
        <v>68825317</v>
      </c>
      <c r="K24" s="18">
        <v>78704012</v>
      </c>
      <c r="L24" s="18">
        <v>77025490</v>
      </c>
      <c r="M24" s="18">
        <v>81103245</v>
      </c>
      <c r="N24" s="18">
        <v>82460801</v>
      </c>
      <c r="O24" s="18">
        <v>905049276</v>
      </c>
    </row>
    <row r="25" spans="1:15" ht="15.6" x14ac:dyDescent="0.3">
      <c r="A25" s="40" t="s">
        <v>28</v>
      </c>
      <c r="B25" s="39" t="s">
        <v>14</v>
      </c>
      <c r="C25" s="22">
        <v>6529789.4009999996</v>
      </c>
      <c r="D25" s="22">
        <v>6276859.341</v>
      </c>
      <c r="E25" s="22">
        <v>6324823.2869999995</v>
      </c>
      <c r="F25" s="22">
        <v>5393289.6090000002</v>
      </c>
      <c r="G25" s="22">
        <v>5551504.898</v>
      </c>
      <c r="H25" s="22">
        <v>6910222.9189999998</v>
      </c>
      <c r="I25" s="22">
        <v>4698004.7879999997</v>
      </c>
      <c r="J25" s="22">
        <v>4301815.0389999999</v>
      </c>
      <c r="K25" s="22">
        <v>3882123.0580000002</v>
      </c>
      <c r="L25" s="22">
        <v>4195924.6030000001</v>
      </c>
      <c r="M25" s="22">
        <v>4489363.6940000001</v>
      </c>
      <c r="N25" s="22">
        <v>4451295.625</v>
      </c>
      <c r="O25" s="18">
        <v>63005016.262000002</v>
      </c>
    </row>
    <row r="26" spans="1:15" ht="15" x14ac:dyDescent="0.3">
      <c r="A26" s="38" t="s">
        <v>15</v>
      </c>
      <c r="B26" s="39" t="s">
        <v>16</v>
      </c>
      <c r="C26" s="22">
        <v>7438778.3339999998</v>
      </c>
      <c r="D26" s="22">
        <v>8238443.3439999996</v>
      </c>
      <c r="E26" s="22">
        <v>9852396.1980000008</v>
      </c>
      <c r="F26" s="22">
        <v>8743528.5030000005</v>
      </c>
      <c r="G26" s="22">
        <v>8566683.8469999991</v>
      </c>
      <c r="H26" s="22">
        <v>8422193.8010000009</v>
      </c>
      <c r="I26" s="22">
        <v>7570380.6610000003</v>
      </c>
      <c r="J26" s="22">
        <v>7877170.9409999996</v>
      </c>
      <c r="K26" s="22">
        <v>8671432.7510000002</v>
      </c>
      <c r="L26" s="22">
        <v>8513809.7449999992</v>
      </c>
      <c r="M26" s="22">
        <v>8569977.7809999995</v>
      </c>
      <c r="N26" s="22">
        <v>7381399.2510000002</v>
      </c>
      <c r="O26" s="18">
        <v>99846195.157000005</v>
      </c>
    </row>
    <row r="27" spans="1:15" ht="15" x14ac:dyDescent="0.3">
      <c r="A27" s="38" t="s">
        <v>15</v>
      </c>
      <c r="B27" s="39" t="s">
        <v>17</v>
      </c>
      <c r="C27" s="22">
        <v>12484573</v>
      </c>
      <c r="D27" s="22">
        <v>13028793</v>
      </c>
      <c r="E27" s="22">
        <v>15933742</v>
      </c>
      <c r="F27" s="22">
        <v>12790042</v>
      </c>
      <c r="G27" s="22">
        <v>13830724</v>
      </c>
      <c r="H27" s="22">
        <v>13125437</v>
      </c>
      <c r="I27" s="22">
        <v>13019805</v>
      </c>
      <c r="J27" s="22">
        <v>12649844</v>
      </c>
      <c r="K27" s="22">
        <v>14732249</v>
      </c>
      <c r="L27" s="22">
        <v>14322112</v>
      </c>
      <c r="M27" s="22">
        <v>13718071</v>
      </c>
      <c r="N27" s="22">
        <v>13188610</v>
      </c>
      <c r="O27" s="18">
        <v>162824002</v>
      </c>
    </row>
    <row r="28" spans="1:15" ht="15" x14ac:dyDescent="0.3">
      <c r="A28" s="38" t="s">
        <v>15</v>
      </c>
      <c r="B28" s="39" t="s">
        <v>29</v>
      </c>
      <c r="C28" s="22">
        <v>582966</v>
      </c>
      <c r="D28" s="22">
        <v>675714</v>
      </c>
      <c r="E28" s="22">
        <v>580935</v>
      </c>
      <c r="F28" s="22">
        <v>573383</v>
      </c>
      <c r="G28" s="22">
        <v>628265</v>
      </c>
      <c r="H28" s="22">
        <v>690698</v>
      </c>
      <c r="I28" s="22">
        <v>541245</v>
      </c>
      <c r="J28" s="22">
        <v>516633</v>
      </c>
      <c r="K28" s="22">
        <v>476798</v>
      </c>
      <c r="L28" s="22">
        <v>492015</v>
      </c>
      <c r="M28" s="22">
        <v>671799</v>
      </c>
      <c r="N28" s="22">
        <v>431510</v>
      </c>
      <c r="O28" s="18">
        <v>6861961</v>
      </c>
    </row>
    <row r="29" spans="1:15" ht="15" x14ac:dyDescent="0.3">
      <c r="A29" s="38" t="s">
        <v>15</v>
      </c>
      <c r="B29" s="39" t="s">
        <v>20</v>
      </c>
      <c r="C29" s="22">
        <v>5385476</v>
      </c>
      <c r="D29" s="22">
        <v>4796236</v>
      </c>
      <c r="E29" s="22">
        <v>5797680</v>
      </c>
      <c r="F29" s="22">
        <v>4962692</v>
      </c>
      <c r="G29" s="22">
        <v>5136621</v>
      </c>
      <c r="H29" s="22">
        <v>4964756</v>
      </c>
      <c r="I29" s="22">
        <v>5719351</v>
      </c>
      <c r="J29" s="22">
        <v>4963928</v>
      </c>
      <c r="K29" s="22">
        <v>5937107</v>
      </c>
      <c r="L29" s="22">
        <v>5732803</v>
      </c>
      <c r="M29" s="22">
        <v>5978946</v>
      </c>
      <c r="N29" s="22">
        <v>6401650</v>
      </c>
      <c r="O29" s="18">
        <v>65777246</v>
      </c>
    </row>
    <row r="30" spans="1:15" ht="15" x14ac:dyDescent="0.3">
      <c r="A30" s="38" t="s">
        <v>15</v>
      </c>
      <c r="B30" s="39" t="s">
        <v>21</v>
      </c>
      <c r="C30" s="22">
        <v>3191457</v>
      </c>
      <c r="D30" s="22">
        <v>3224058</v>
      </c>
      <c r="E30" s="22">
        <v>3650097</v>
      </c>
      <c r="F30" s="22">
        <v>3002930</v>
      </c>
      <c r="G30" s="22">
        <v>2802756</v>
      </c>
      <c r="H30" s="22">
        <v>2666344</v>
      </c>
      <c r="I30" s="22">
        <v>3071511</v>
      </c>
      <c r="J30" s="22">
        <v>2528279</v>
      </c>
      <c r="K30" s="22">
        <v>3109472</v>
      </c>
      <c r="L30" s="22">
        <v>3084315</v>
      </c>
      <c r="M30" s="22">
        <v>3163992</v>
      </c>
      <c r="N30" s="22">
        <v>3398488</v>
      </c>
      <c r="O30" s="18">
        <v>36893699</v>
      </c>
    </row>
    <row r="31" spans="1:15" ht="15" x14ac:dyDescent="0.3">
      <c r="A31" s="38" t="s">
        <v>15</v>
      </c>
      <c r="B31" s="39" t="s">
        <v>30</v>
      </c>
      <c r="C31" s="22">
        <v>28978691.125</v>
      </c>
      <c r="D31" s="22">
        <v>27457787.613000002</v>
      </c>
      <c r="E31" s="22">
        <v>32508570.802000001</v>
      </c>
      <c r="F31" s="22">
        <v>28676356.552999999</v>
      </c>
      <c r="G31" s="22">
        <v>29743598.596000001</v>
      </c>
      <c r="H31" s="22">
        <v>31511898.761</v>
      </c>
      <c r="I31" s="22">
        <v>32099434.193999998</v>
      </c>
      <c r="J31" s="22">
        <v>30625547.41</v>
      </c>
      <c r="K31" s="22">
        <v>31751074.454</v>
      </c>
      <c r="L31" s="22">
        <v>31008014.636999998</v>
      </c>
      <c r="M31" s="22">
        <v>30788752.109999999</v>
      </c>
      <c r="N31" s="22">
        <v>36186035.943999998</v>
      </c>
      <c r="O31" s="18">
        <v>371335762.199</v>
      </c>
    </row>
    <row r="32" spans="1:15" ht="15" x14ac:dyDescent="0.3">
      <c r="A32" s="38" t="s">
        <v>15</v>
      </c>
      <c r="B32" s="39" t="s">
        <v>24</v>
      </c>
      <c r="C32" s="22">
        <v>234571</v>
      </c>
      <c r="D32" s="22">
        <v>266381</v>
      </c>
      <c r="E32" s="22">
        <v>361623</v>
      </c>
      <c r="F32" s="22">
        <v>134041</v>
      </c>
      <c r="G32" s="22">
        <v>277557</v>
      </c>
      <c r="H32" s="22">
        <v>256910</v>
      </c>
      <c r="I32" s="22">
        <v>329800</v>
      </c>
      <c r="J32" s="22">
        <v>130440</v>
      </c>
      <c r="K32" s="22">
        <v>193870</v>
      </c>
      <c r="L32" s="22">
        <v>306120</v>
      </c>
      <c r="M32" s="22">
        <v>279991</v>
      </c>
      <c r="N32" s="22">
        <v>234775</v>
      </c>
      <c r="O32" s="18">
        <v>3006079</v>
      </c>
    </row>
    <row r="33" spans="1:15" ht="15" x14ac:dyDescent="0.3">
      <c r="A33" s="38" t="s">
        <v>15</v>
      </c>
      <c r="B33" s="1" t="s">
        <v>22</v>
      </c>
      <c r="C33" s="18">
        <v>64826301.859999999</v>
      </c>
      <c r="D33" s="18">
        <v>63964272.298</v>
      </c>
      <c r="E33" s="18">
        <v>75009867.287</v>
      </c>
      <c r="F33" s="18">
        <v>64276262.664999999</v>
      </c>
      <c r="G33" s="18">
        <v>66537710.340999998</v>
      </c>
      <c r="H33" s="18">
        <v>68548460.481000006</v>
      </c>
      <c r="I33" s="18">
        <v>67049531.642999999</v>
      </c>
      <c r="J33" s="18">
        <v>63593657.390000001</v>
      </c>
      <c r="K33" s="18">
        <v>68754126.262999997</v>
      </c>
      <c r="L33" s="18">
        <v>67655113.984999999</v>
      </c>
      <c r="M33" s="18">
        <v>67660892.584999993</v>
      </c>
      <c r="N33" s="18">
        <v>71673763.819999993</v>
      </c>
      <c r="O33" s="18">
        <v>809549960.61800003</v>
      </c>
    </row>
    <row r="34" spans="1:15" ht="15.6" x14ac:dyDescent="0.3">
      <c r="A34" s="40" t="s">
        <v>32</v>
      </c>
      <c r="B34" s="39" t="s">
        <v>26</v>
      </c>
      <c r="C34" s="22">
        <v>2692</v>
      </c>
      <c r="D34" s="22">
        <v>3333</v>
      </c>
      <c r="E34" s="22">
        <v>5740</v>
      </c>
      <c r="F34" s="22">
        <v>5056</v>
      </c>
      <c r="G34" s="22">
        <v>2149</v>
      </c>
      <c r="H34" s="22">
        <v>3123</v>
      </c>
      <c r="I34" s="22">
        <v>2642</v>
      </c>
      <c r="J34" s="22">
        <v>2142</v>
      </c>
      <c r="K34" s="22">
        <v>3254</v>
      </c>
      <c r="L34" s="22">
        <v>1651</v>
      </c>
      <c r="M34" s="22">
        <v>2698</v>
      </c>
      <c r="N34" s="22">
        <v>6325</v>
      </c>
      <c r="O34" s="18">
        <v>40805</v>
      </c>
    </row>
    <row r="35" spans="1:15" ht="15" x14ac:dyDescent="0.3">
      <c r="A35" s="38" t="s">
        <v>15</v>
      </c>
      <c r="B35" s="39" t="s">
        <v>17</v>
      </c>
      <c r="C35" s="22">
        <v>7516</v>
      </c>
      <c r="D35" s="22">
        <v>7406</v>
      </c>
      <c r="E35" s="22">
        <v>8440</v>
      </c>
      <c r="F35" s="22">
        <v>7474</v>
      </c>
      <c r="G35" s="22">
        <v>7882</v>
      </c>
      <c r="H35" s="22">
        <v>9266</v>
      </c>
      <c r="I35" s="22">
        <v>8388</v>
      </c>
      <c r="J35" s="22">
        <v>8310</v>
      </c>
      <c r="K35" s="22">
        <v>5298</v>
      </c>
      <c r="L35" s="22">
        <v>5183</v>
      </c>
      <c r="M35" s="22">
        <v>8299</v>
      </c>
      <c r="N35" s="22">
        <v>9286</v>
      </c>
      <c r="O35" s="18">
        <v>92748</v>
      </c>
    </row>
    <row r="36" spans="1:15" ht="15" x14ac:dyDescent="0.3">
      <c r="A36" s="38" t="s">
        <v>15</v>
      </c>
      <c r="B36" s="39" t="s">
        <v>20</v>
      </c>
      <c r="C36" s="22">
        <v>1048</v>
      </c>
      <c r="D36" s="22">
        <v>1023</v>
      </c>
      <c r="E36" s="22">
        <v>702</v>
      </c>
      <c r="F36" s="22">
        <v>671</v>
      </c>
      <c r="G36" s="22">
        <v>809</v>
      </c>
      <c r="H36" s="22">
        <v>1333</v>
      </c>
      <c r="I36" s="22">
        <v>1428</v>
      </c>
      <c r="J36" s="22">
        <v>1285</v>
      </c>
      <c r="K36" s="22">
        <v>950</v>
      </c>
      <c r="L36" s="22">
        <v>893</v>
      </c>
      <c r="M36" s="22">
        <v>1615</v>
      </c>
      <c r="N36" s="22">
        <v>2263</v>
      </c>
      <c r="O36" s="18">
        <v>14020</v>
      </c>
    </row>
    <row r="37" spans="1:15" ht="15" x14ac:dyDescent="0.3">
      <c r="A37" s="38" t="s">
        <v>15</v>
      </c>
      <c r="B37" s="39" t="s">
        <v>24</v>
      </c>
      <c r="C37" s="22">
        <v>4784001</v>
      </c>
      <c r="D37" s="22">
        <v>3651916</v>
      </c>
      <c r="E37" s="22">
        <v>4895158</v>
      </c>
      <c r="F37" s="22">
        <v>4121888</v>
      </c>
      <c r="G37" s="22">
        <v>4170614</v>
      </c>
      <c r="H37" s="22">
        <v>5014160</v>
      </c>
      <c r="I37" s="22">
        <v>6090458</v>
      </c>
      <c r="J37" s="22">
        <v>5189061</v>
      </c>
      <c r="K37" s="22">
        <v>3034999</v>
      </c>
      <c r="L37" s="22">
        <v>3729427</v>
      </c>
      <c r="M37" s="22">
        <v>5480902</v>
      </c>
      <c r="N37" s="22">
        <v>8319273</v>
      </c>
      <c r="O37" s="18">
        <v>58481857</v>
      </c>
    </row>
    <row r="38" spans="1:15" ht="15" x14ac:dyDescent="0.3">
      <c r="A38" s="38" t="s">
        <v>15</v>
      </c>
      <c r="B38" s="1" t="s">
        <v>22</v>
      </c>
      <c r="C38" s="18">
        <v>4795257</v>
      </c>
      <c r="D38" s="18">
        <v>3663678</v>
      </c>
      <c r="E38" s="18">
        <v>4910040</v>
      </c>
      <c r="F38" s="18">
        <v>4135089</v>
      </c>
      <c r="G38" s="18">
        <v>4181454</v>
      </c>
      <c r="H38" s="18">
        <v>5027882</v>
      </c>
      <c r="I38" s="18">
        <v>6102916</v>
      </c>
      <c r="J38" s="18">
        <v>5200798</v>
      </c>
      <c r="K38" s="18">
        <v>3044501</v>
      </c>
      <c r="L38" s="18">
        <v>3737154</v>
      </c>
      <c r="M38" s="18">
        <v>5493514</v>
      </c>
      <c r="N38" s="18">
        <v>8337147</v>
      </c>
      <c r="O38" s="18">
        <v>58629430</v>
      </c>
    </row>
    <row r="39" spans="1:15" ht="15.6" x14ac:dyDescent="0.3">
      <c r="A39" s="40" t="s">
        <v>33</v>
      </c>
      <c r="B39" s="39" t="s">
        <v>26</v>
      </c>
      <c r="C39" s="22">
        <v>974</v>
      </c>
      <c r="D39" s="22">
        <v>479</v>
      </c>
      <c r="E39" s="22">
        <v>1157</v>
      </c>
      <c r="F39" s="22">
        <v>348</v>
      </c>
      <c r="G39" s="22"/>
      <c r="H39" s="22">
        <v>49</v>
      </c>
      <c r="I39" s="22">
        <v>239</v>
      </c>
      <c r="J39" s="22"/>
      <c r="K39" s="22"/>
      <c r="L39" s="22">
        <v>517</v>
      </c>
      <c r="M39" s="22"/>
      <c r="N39" s="22">
        <v>544</v>
      </c>
      <c r="O39" s="18">
        <v>4307</v>
      </c>
    </row>
    <row r="40" spans="1:15" ht="15" x14ac:dyDescent="0.3">
      <c r="A40" s="38" t="s">
        <v>15</v>
      </c>
      <c r="B40" s="39" t="s">
        <v>24</v>
      </c>
      <c r="C40" s="22">
        <v>1383</v>
      </c>
      <c r="D40" s="22">
        <v>454</v>
      </c>
      <c r="E40" s="22">
        <v>5231</v>
      </c>
      <c r="F40" s="22">
        <v>4326</v>
      </c>
      <c r="G40" s="22">
        <v>5612</v>
      </c>
      <c r="H40" s="22">
        <v>1949</v>
      </c>
      <c r="I40" s="22">
        <v>11636</v>
      </c>
      <c r="J40" s="22">
        <v>3912</v>
      </c>
      <c r="K40" s="22">
        <v>7897</v>
      </c>
      <c r="L40" s="22">
        <v>2212</v>
      </c>
      <c r="M40" s="22">
        <v>3946</v>
      </c>
      <c r="N40" s="22">
        <v>1671</v>
      </c>
      <c r="O40" s="18">
        <v>50229</v>
      </c>
    </row>
    <row r="41" spans="1:15" ht="15" x14ac:dyDescent="0.3">
      <c r="A41" s="38" t="s">
        <v>15</v>
      </c>
      <c r="B41" s="1" t="s">
        <v>22</v>
      </c>
      <c r="C41" s="18">
        <v>2357</v>
      </c>
      <c r="D41" s="18">
        <v>933</v>
      </c>
      <c r="E41" s="18">
        <v>6388</v>
      </c>
      <c r="F41" s="18">
        <v>4674</v>
      </c>
      <c r="G41" s="18">
        <v>5612</v>
      </c>
      <c r="H41" s="18">
        <v>1998</v>
      </c>
      <c r="I41" s="18">
        <v>11875</v>
      </c>
      <c r="J41" s="18">
        <v>3912</v>
      </c>
      <c r="K41" s="18">
        <v>7897</v>
      </c>
      <c r="L41" s="18">
        <v>2729</v>
      </c>
      <c r="M41" s="18">
        <v>3946</v>
      </c>
      <c r="N41" s="18">
        <v>2215</v>
      </c>
      <c r="O41" s="18">
        <v>54536</v>
      </c>
    </row>
    <row r="42" spans="1:15" ht="15.6" x14ac:dyDescent="0.3">
      <c r="A42" s="40" t="s">
        <v>34</v>
      </c>
      <c r="B42" s="39" t="s">
        <v>26</v>
      </c>
      <c r="C42" s="22">
        <v>14451</v>
      </c>
      <c r="D42" s="22">
        <v>14251</v>
      </c>
      <c r="E42" s="22">
        <v>24774</v>
      </c>
      <c r="F42" s="22">
        <v>16890</v>
      </c>
      <c r="G42" s="22">
        <v>13764</v>
      </c>
      <c r="H42" s="22">
        <v>7374</v>
      </c>
      <c r="I42" s="22">
        <v>16028</v>
      </c>
      <c r="J42" s="22">
        <v>12480</v>
      </c>
      <c r="K42" s="22">
        <v>9441</v>
      </c>
      <c r="L42" s="22">
        <v>10057</v>
      </c>
      <c r="M42" s="22">
        <v>19463</v>
      </c>
      <c r="N42" s="22">
        <v>30199</v>
      </c>
      <c r="O42" s="18">
        <v>189172</v>
      </c>
    </row>
    <row r="43" spans="1:15" ht="15" x14ac:dyDescent="0.3">
      <c r="A43" s="38" t="s">
        <v>15</v>
      </c>
      <c r="B43" s="39" t="s">
        <v>17</v>
      </c>
      <c r="C43" s="22">
        <v>34939</v>
      </c>
      <c r="D43" s="22">
        <v>35337</v>
      </c>
      <c r="E43" s="22">
        <v>43324</v>
      </c>
      <c r="F43" s="22">
        <v>40250</v>
      </c>
      <c r="G43" s="22">
        <v>43311</v>
      </c>
      <c r="H43" s="22">
        <v>44509</v>
      </c>
      <c r="I43" s="22">
        <v>49395</v>
      </c>
      <c r="J43" s="22">
        <v>48562</v>
      </c>
      <c r="K43" s="22">
        <v>45344</v>
      </c>
      <c r="L43" s="22">
        <v>44924</v>
      </c>
      <c r="M43" s="22">
        <v>47118</v>
      </c>
      <c r="N43" s="22">
        <v>58379</v>
      </c>
      <c r="O43" s="18">
        <v>535392</v>
      </c>
    </row>
    <row r="44" spans="1:15" ht="15" x14ac:dyDescent="0.3">
      <c r="A44" s="38" t="s">
        <v>15</v>
      </c>
      <c r="B44" s="39" t="s">
        <v>20</v>
      </c>
      <c r="C44" s="22">
        <v>1811</v>
      </c>
      <c r="D44" s="22">
        <v>1779</v>
      </c>
      <c r="E44" s="22">
        <v>2586</v>
      </c>
      <c r="F44" s="22">
        <v>2032</v>
      </c>
      <c r="G44" s="22">
        <v>2389</v>
      </c>
      <c r="H44" s="22">
        <v>1192</v>
      </c>
      <c r="I44" s="22">
        <v>2595</v>
      </c>
      <c r="J44" s="22">
        <v>2005</v>
      </c>
      <c r="K44" s="22">
        <v>1561</v>
      </c>
      <c r="L44" s="22">
        <v>2212</v>
      </c>
      <c r="M44" s="22">
        <v>2321</v>
      </c>
      <c r="N44" s="22">
        <v>3655</v>
      </c>
      <c r="O44" s="18">
        <v>26138</v>
      </c>
    </row>
    <row r="45" spans="1:15" ht="15" x14ac:dyDescent="0.3">
      <c r="A45" s="38" t="s">
        <v>15</v>
      </c>
      <c r="B45" s="39" t="s">
        <v>24</v>
      </c>
      <c r="C45" s="22">
        <v>9813689</v>
      </c>
      <c r="D45" s="22">
        <v>8948340</v>
      </c>
      <c r="E45" s="22">
        <v>10125028</v>
      </c>
      <c r="F45" s="22">
        <v>10623001</v>
      </c>
      <c r="G45" s="22">
        <v>11711906</v>
      </c>
      <c r="H45" s="22">
        <v>12612755</v>
      </c>
      <c r="I45" s="22">
        <v>14902276</v>
      </c>
      <c r="J45" s="22">
        <v>14315790</v>
      </c>
      <c r="K45" s="22">
        <v>11820926</v>
      </c>
      <c r="L45" s="22">
        <v>12796528</v>
      </c>
      <c r="M45" s="22">
        <v>14630319</v>
      </c>
      <c r="N45" s="22">
        <v>19890088</v>
      </c>
      <c r="O45" s="18">
        <v>152190646</v>
      </c>
    </row>
    <row r="46" spans="1:15" ht="15" x14ac:dyDescent="0.3">
      <c r="A46" s="38" t="s">
        <v>15</v>
      </c>
      <c r="B46" s="1" t="s">
        <v>22</v>
      </c>
      <c r="C46" s="18">
        <v>9864890</v>
      </c>
      <c r="D46" s="18">
        <v>8999707</v>
      </c>
      <c r="E46" s="18">
        <v>10195712</v>
      </c>
      <c r="F46" s="18">
        <v>10682173</v>
      </c>
      <c r="G46" s="18">
        <v>11771370</v>
      </c>
      <c r="H46" s="18">
        <v>12665830</v>
      </c>
      <c r="I46" s="18">
        <v>14970294</v>
      </c>
      <c r="J46" s="18">
        <v>14378837</v>
      </c>
      <c r="K46" s="18">
        <v>11877272</v>
      </c>
      <c r="L46" s="18">
        <v>12853721</v>
      </c>
      <c r="M46" s="18">
        <v>14699221</v>
      </c>
      <c r="N46" s="18">
        <v>19982321</v>
      </c>
      <c r="O46" s="18">
        <v>152941348</v>
      </c>
    </row>
    <row r="47" spans="1:15" ht="15.6" x14ac:dyDescent="0.3">
      <c r="A47" s="40" t="s">
        <v>35</v>
      </c>
      <c r="B47" s="39" t="s">
        <v>26</v>
      </c>
      <c r="C47" s="22">
        <v>52334</v>
      </c>
      <c r="D47" s="22">
        <v>55327</v>
      </c>
      <c r="E47" s="22">
        <v>71062</v>
      </c>
      <c r="F47" s="22">
        <v>59221</v>
      </c>
      <c r="G47" s="22">
        <v>52864</v>
      </c>
      <c r="H47" s="22">
        <v>57612</v>
      </c>
      <c r="I47" s="22">
        <v>65496</v>
      </c>
      <c r="J47" s="22">
        <v>52711</v>
      </c>
      <c r="K47" s="22">
        <v>56123</v>
      </c>
      <c r="L47" s="22">
        <v>49495</v>
      </c>
      <c r="M47" s="22">
        <v>69361</v>
      </c>
      <c r="N47" s="22">
        <v>93436</v>
      </c>
      <c r="O47" s="18">
        <v>735042</v>
      </c>
    </row>
    <row r="48" spans="1:15" x14ac:dyDescent="0.3">
      <c r="A48" s="12" t="s">
        <v>15</v>
      </c>
      <c r="B48" s="39" t="s">
        <v>24</v>
      </c>
      <c r="C48" s="22">
        <v>196923</v>
      </c>
      <c r="D48" s="22">
        <v>167281</v>
      </c>
      <c r="E48" s="22">
        <v>122907</v>
      </c>
      <c r="F48" s="22">
        <v>123144</v>
      </c>
      <c r="G48" s="22">
        <v>105168</v>
      </c>
      <c r="H48" s="22">
        <v>124999</v>
      </c>
      <c r="I48" s="22">
        <v>110603</v>
      </c>
      <c r="J48" s="22">
        <v>120694</v>
      </c>
      <c r="K48" s="22">
        <v>68712</v>
      </c>
      <c r="L48" s="22">
        <v>75000</v>
      </c>
      <c r="M48" s="22">
        <v>101812</v>
      </c>
      <c r="N48" s="22">
        <v>128380</v>
      </c>
      <c r="O48" s="18">
        <v>1445623</v>
      </c>
    </row>
    <row r="49" spans="1:15" x14ac:dyDescent="0.3">
      <c r="A49" s="41" t="s">
        <v>15</v>
      </c>
      <c r="B49" s="42" t="s">
        <v>22</v>
      </c>
      <c r="C49" s="43">
        <v>249257</v>
      </c>
      <c r="D49" s="43">
        <v>222608</v>
      </c>
      <c r="E49" s="43">
        <v>193969</v>
      </c>
      <c r="F49" s="43">
        <v>182365</v>
      </c>
      <c r="G49" s="43">
        <v>158032</v>
      </c>
      <c r="H49" s="43">
        <v>182611</v>
      </c>
      <c r="I49" s="43">
        <v>176099</v>
      </c>
      <c r="J49" s="43">
        <v>173405</v>
      </c>
      <c r="K49" s="43">
        <v>124835</v>
      </c>
      <c r="L49" s="43">
        <v>124495</v>
      </c>
      <c r="M49" s="43">
        <v>171173</v>
      </c>
      <c r="N49" s="43">
        <v>221816</v>
      </c>
      <c r="O49" s="43">
        <v>2180665</v>
      </c>
    </row>
    <row r="50" spans="1:15" ht="25.8" x14ac:dyDescent="0.5">
      <c r="A50" s="44" t="s">
        <v>59</v>
      </c>
      <c r="B50" s="44"/>
      <c r="C50" s="45">
        <f>+C13+C17+C24+C33+C38+C41+C46+C49</f>
        <v>257284175.73299998</v>
      </c>
      <c r="D50" s="45">
        <f t="shared" ref="D50:O50" si="0">+D13+D17+D24+D33+D38+D41+D46+D49</f>
        <v>259599598.37</v>
      </c>
      <c r="E50" s="45">
        <f t="shared" si="0"/>
        <v>308858339.05900002</v>
      </c>
      <c r="F50" s="45">
        <f t="shared" si="0"/>
        <v>248924567.38099998</v>
      </c>
      <c r="G50" s="45">
        <f t="shared" si="0"/>
        <v>257536213.859</v>
      </c>
      <c r="H50" s="45">
        <f t="shared" si="0"/>
        <v>251715688.96799999</v>
      </c>
      <c r="I50" s="45">
        <f t="shared" si="0"/>
        <v>277885535.03200001</v>
      </c>
      <c r="J50" s="45">
        <f t="shared" si="0"/>
        <v>249154349.14599997</v>
      </c>
      <c r="K50" s="45">
        <f t="shared" si="0"/>
        <v>270021123.21200001</v>
      </c>
      <c r="L50" s="45">
        <f t="shared" si="0"/>
        <v>270412830.63</v>
      </c>
      <c r="M50" s="45">
        <f t="shared" si="0"/>
        <v>285595004.972</v>
      </c>
      <c r="N50" s="45">
        <f t="shared" si="0"/>
        <v>307930702.66999996</v>
      </c>
      <c r="O50" s="45">
        <f t="shared" si="0"/>
        <v>3244918129.0320001</v>
      </c>
    </row>
    <row r="52" spans="1:15" x14ac:dyDescent="0.3">
      <c r="A52" s="46" t="s">
        <v>60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workbookViewId="0">
      <selection sqref="A1:O1"/>
    </sheetView>
  </sheetViews>
  <sheetFormatPr baseColWidth="10" defaultRowHeight="14.4" x14ac:dyDescent="0.3"/>
  <cols>
    <col min="1" max="1" width="22.33203125" customWidth="1"/>
    <col min="2" max="2" width="31.44140625" customWidth="1"/>
    <col min="15" max="15" width="13.44140625" customWidth="1"/>
  </cols>
  <sheetData>
    <row r="1" spans="1:15" ht="15.6" x14ac:dyDescent="0.3">
      <c r="A1" s="23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ht="15.6" x14ac:dyDescent="0.3">
      <c r="A2" s="26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16.2" thickBot="1" x14ac:dyDescent="0.35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15" thickBot="1" x14ac:dyDescent="0.35">
      <c r="A4" s="17" t="s">
        <v>40</v>
      </c>
      <c r="B4" s="20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19" t="s">
        <v>39</v>
      </c>
    </row>
    <row r="5" spans="1:15" x14ac:dyDescent="0.3">
      <c r="A5" s="13" t="s">
        <v>13</v>
      </c>
      <c r="B5" s="14" t="s">
        <v>14</v>
      </c>
      <c r="C5" s="15"/>
      <c r="D5" s="15"/>
      <c r="E5" s="15"/>
      <c r="F5" s="15"/>
      <c r="G5" s="15">
        <v>167.64</v>
      </c>
      <c r="H5" s="15">
        <v>871396.13399999996</v>
      </c>
      <c r="I5" s="15"/>
      <c r="J5" s="15"/>
      <c r="K5" s="15"/>
      <c r="L5" s="15"/>
      <c r="M5" s="15"/>
      <c r="N5" s="15"/>
      <c r="O5" s="16">
        <v>871563.77399999998</v>
      </c>
    </row>
    <row r="6" spans="1:15" x14ac:dyDescent="0.3">
      <c r="A6" s="5" t="s">
        <v>15</v>
      </c>
      <c r="B6" s="5" t="s">
        <v>16</v>
      </c>
      <c r="C6" s="22"/>
      <c r="D6" s="22"/>
      <c r="E6" s="22"/>
      <c r="F6" s="22"/>
      <c r="G6" s="22"/>
      <c r="H6" s="22"/>
      <c r="I6" s="22"/>
      <c r="J6" s="22"/>
      <c r="K6" s="22"/>
      <c r="L6" s="22">
        <v>1019881.483</v>
      </c>
      <c r="M6" s="22"/>
      <c r="N6" s="22"/>
      <c r="O6" s="18">
        <v>1019881.483</v>
      </c>
    </row>
    <row r="7" spans="1:15" x14ac:dyDescent="0.3">
      <c r="A7" s="5" t="s">
        <v>15</v>
      </c>
      <c r="B7" s="5" t="s">
        <v>17</v>
      </c>
      <c r="C7" s="22">
        <v>29977681</v>
      </c>
      <c r="D7" s="22">
        <v>28021548</v>
      </c>
      <c r="E7" s="22">
        <v>27368166</v>
      </c>
      <c r="F7" s="22">
        <v>18738250</v>
      </c>
      <c r="G7" s="22">
        <v>22097780</v>
      </c>
      <c r="H7" s="22">
        <v>26301950</v>
      </c>
      <c r="I7" s="22">
        <v>18101924</v>
      </c>
      <c r="J7" s="22">
        <v>24813240</v>
      </c>
      <c r="K7" s="22">
        <v>19089937</v>
      </c>
      <c r="L7" s="22">
        <v>24392212</v>
      </c>
      <c r="M7" s="22">
        <v>23089303</v>
      </c>
      <c r="N7" s="22">
        <v>26921495</v>
      </c>
      <c r="O7" s="18">
        <v>288913486</v>
      </c>
    </row>
    <row r="8" spans="1:15" x14ac:dyDescent="0.3">
      <c r="A8" s="5" t="s">
        <v>15</v>
      </c>
      <c r="B8" s="5" t="s">
        <v>18</v>
      </c>
      <c r="C8" s="22">
        <v>338998.114</v>
      </c>
      <c r="D8" s="22">
        <v>277987.799</v>
      </c>
      <c r="E8" s="22">
        <v>537107.75600000005</v>
      </c>
      <c r="F8" s="22">
        <v>171910.508</v>
      </c>
      <c r="G8" s="22">
        <v>26603.491999999998</v>
      </c>
      <c r="H8" s="22"/>
      <c r="I8" s="22">
        <v>173359.389</v>
      </c>
      <c r="J8" s="22">
        <v>192632.72500000001</v>
      </c>
      <c r="K8" s="22">
        <v>254208.003</v>
      </c>
      <c r="L8" s="22">
        <v>342470.74800000002</v>
      </c>
      <c r="M8" s="22">
        <v>315059.16200000001</v>
      </c>
      <c r="N8" s="22">
        <v>238614.61799999999</v>
      </c>
      <c r="O8" s="18">
        <v>2868952.3139999998</v>
      </c>
    </row>
    <row r="9" spans="1:15" x14ac:dyDescent="0.3">
      <c r="A9" s="5" t="s">
        <v>15</v>
      </c>
      <c r="B9" s="5" t="s">
        <v>19</v>
      </c>
      <c r="C9" s="22">
        <v>1481183.0589999999</v>
      </c>
      <c r="D9" s="22">
        <v>1648809.635</v>
      </c>
      <c r="E9" s="22">
        <v>1945061.487</v>
      </c>
      <c r="F9" s="22">
        <v>1510774.1580000001</v>
      </c>
      <c r="G9" s="22">
        <v>1151191.4469999999</v>
      </c>
      <c r="H9" s="22">
        <v>1372439.4469999999</v>
      </c>
      <c r="I9" s="22">
        <v>22710</v>
      </c>
      <c r="J9" s="22">
        <v>1417499.7790000001</v>
      </c>
      <c r="K9" s="22">
        <v>1372541.2930000001</v>
      </c>
      <c r="L9" s="22">
        <v>1709467.8570000001</v>
      </c>
      <c r="M9" s="22">
        <v>1086442.581</v>
      </c>
      <c r="N9" s="22">
        <v>1455975.9620000001</v>
      </c>
      <c r="O9" s="18">
        <v>16174096.705</v>
      </c>
    </row>
    <row r="10" spans="1:15" x14ac:dyDescent="0.3">
      <c r="A10" s="5" t="s">
        <v>15</v>
      </c>
      <c r="B10" s="5" t="s">
        <v>20</v>
      </c>
      <c r="C10" s="22">
        <v>19744831</v>
      </c>
      <c r="D10" s="22">
        <v>18178895</v>
      </c>
      <c r="E10" s="22">
        <v>16615111</v>
      </c>
      <c r="F10" s="22">
        <v>10485553</v>
      </c>
      <c r="G10" s="22">
        <v>13540536</v>
      </c>
      <c r="H10" s="22">
        <v>14680975</v>
      </c>
      <c r="I10" s="22">
        <v>12921184</v>
      </c>
      <c r="J10" s="22">
        <v>15358610</v>
      </c>
      <c r="K10" s="22">
        <v>15278294</v>
      </c>
      <c r="L10" s="22">
        <v>16023522</v>
      </c>
      <c r="M10" s="22">
        <v>15527152</v>
      </c>
      <c r="N10" s="22">
        <v>21256194</v>
      </c>
      <c r="O10" s="18">
        <v>189610857</v>
      </c>
    </row>
    <row r="11" spans="1:15" x14ac:dyDescent="0.3">
      <c r="A11" s="5" t="s">
        <v>15</v>
      </c>
      <c r="B11" s="5" t="s">
        <v>21</v>
      </c>
      <c r="C11" s="22">
        <v>18695203</v>
      </c>
      <c r="D11" s="22">
        <v>17303332</v>
      </c>
      <c r="E11" s="22">
        <v>15282857</v>
      </c>
      <c r="F11" s="22">
        <v>8509911</v>
      </c>
      <c r="G11" s="22">
        <v>11837300</v>
      </c>
      <c r="H11" s="22">
        <v>13155392</v>
      </c>
      <c r="I11" s="22">
        <v>11062300</v>
      </c>
      <c r="J11" s="22">
        <v>13700728</v>
      </c>
      <c r="K11" s="22">
        <v>14053730</v>
      </c>
      <c r="L11" s="22">
        <v>14487356</v>
      </c>
      <c r="M11" s="22">
        <v>14889163</v>
      </c>
      <c r="N11" s="22">
        <v>20587167</v>
      </c>
      <c r="O11" s="18">
        <v>173564439</v>
      </c>
    </row>
    <row r="12" spans="1:15" x14ac:dyDescent="0.3">
      <c r="A12" s="5" t="s">
        <v>15</v>
      </c>
      <c r="B12" s="1" t="s">
        <v>22</v>
      </c>
      <c r="C12" s="18">
        <v>70237896.172999993</v>
      </c>
      <c r="D12" s="18">
        <v>65430572.434</v>
      </c>
      <c r="E12" s="18">
        <v>61748303.243000001</v>
      </c>
      <c r="F12" s="18">
        <v>39416398.666000001</v>
      </c>
      <c r="G12" s="18">
        <v>48653578.579000004</v>
      </c>
      <c r="H12" s="18">
        <v>56382152.581</v>
      </c>
      <c r="I12" s="18">
        <v>42281477.388999999</v>
      </c>
      <c r="J12" s="18">
        <v>55482710.504000001</v>
      </c>
      <c r="K12" s="18">
        <v>50048710.295999996</v>
      </c>
      <c r="L12" s="18">
        <v>57974910.088</v>
      </c>
      <c r="M12" s="18">
        <v>54907119.743000001</v>
      </c>
      <c r="N12" s="18">
        <v>70459446.579999998</v>
      </c>
      <c r="O12" s="18">
        <v>673023276.27600002</v>
      </c>
    </row>
    <row r="13" spans="1:15" x14ac:dyDescent="0.3">
      <c r="A13" s="3" t="s">
        <v>23</v>
      </c>
      <c r="B13" s="5" t="s">
        <v>17</v>
      </c>
      <c r="C13" s="22">
        <v>30030109</v>
      </c>
      <c r="D13" s="22">
        <v>27274217</v>
      </c>
      <c r="E13" s="22">
        <v>25632702</v>
      </c>
      <c r="F13" s="22">
        <v>17025695</v>
      </c>
      <c r="G13" s="22">
        <v>19178967</v>
      </c>
      <c r="H13" s="22">
        <v>22720201</v>
      </c>
      <c r="I13" s="22">
        <v>16088018</v>
      </c>
      <c r="J13" s="22">
        <v>19946130</v>
      </c>
      <c r="K13" s="22">
        <v>16643802</v>
      </c>
      <c r="L13" s="22">
        <v>20181830</v>
      </c>
      <c r="M13" s="22">
        <v>20389744</v>
      </c>
      <c r="N13" s="22">
        <v>26823616</v>
      </c>
      <c r="O13" s="18">
        <v>261935031</v>
      </c>
    </row>
    <row r="14" spans="1:15" x14ac:dyDescent="0.3">
      <c r="A14" s="5" t="s">
        <v>15</v>
      </c>
      <c r="B14" s="5" t="s">
        <v>20</v>
      </c>
      <c r="C14" s="22">
        <v>11672269</v>
      </c>
      <c r="D14" s="22">
        <v>9754665</v>
      </c>
      <c r="E14" s="22">
        <v>8877675</v>
      </c>
      <c r="F14" s="22">
        <v>5475094</v>
      </c>
      <c r="G14" s="22">
        <v>6849318</v>
      </c>
      <c r="H14" s="22">
        <v>7051778</v>
      </c>
      <c r="I14" s="22">
        <v>6647453</v>
      </c>
      <c r="J14" s="22">
        <v>7582315</v>
      </c>
      <c r="K14" s="22">
        <v>8106532</v>
      </c>
      <c r="L14" s="22">
        <v>8026982</v>
      </c>
      <c r="M14" s="22">
        <v>8435816</v>
      </c>
      <c r="N14" s="22">
        <v>11896978</v>
      </c>
      <c r="O14" s="18">
        <v>100376875</v>
      </c>
    </row>
    <row r="15" spans="1:15" x14ac:dyDescent="0.3">
      <c r="A15" s="5" t="s">
        <v>15</v>
      </c>
      <c r="B15" s="5" t="s">
        <v>21</v>
      </c>
      <c r="C15" s="22">
        <v>13072482</v>
      </c>
      <c r="D15" s="22">
        <v>10807259</v>
      </c>
      <c r="E15" s="22">
        <v>9708103</v>
      </c>
      <c r="F15" s="22">
        <v>5981238</v>
      </c>
      <c r="G15" s="22">
        <v>7487294</v>
      </c>
      <c r="H15" s="22">
        <v>7879001</v>
      </c>
      <c r="I15" s="22">
        <v>7784111</v>
      </c>
      <c r="J15" s="22">
        <v>9073533</v>
      </c>
      <c r="K15" s="22">
        <v>9287087</v>
      </c>
      <c r="L15" s="22">
        <v>8802438</v>
      </c>
      <c r="M15" s="22">
        <v>9128239</v>
      </c>
      <c r="N15" s="22">
        <v>13617891</v>
      </c>
      <c r="O15" s="18">
        <v>112628676</v>
      </c>
    </row>
    <row r="16" spans="1:15" x14ac:dyDescent="0.3">
      <c r="A16" s="5" t="s">
        <v>15</v>
      </c>
      <c r="B16" s="5" t="s">
        <v>24</v>
      </c>
      <c r="C16" s="22"/>
      <c r="D16" s="22">
        <v>36433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8">
        <v>36433</v>
      </c>
    </row>
    <row r="17" spans="1:15" x14ac:dyDescent="0.3">
      <c r="A17" s="5" t="s">
        <v>15</v>
      </c>
      <c r="B17" s="1" t="s">
        <v>22</v>
      </c>
      <c r="C17" s="18">
        <v>54774860</v>
      </c>
      <c r="D17" s="18">
        <v>47872574</v>
      </c>
      <c r="E17" s="18">
        <v>44218480</v>
      </c>
      <c r="F17" s="18">
        <v>28482027</v>
      </c>
      <c r="G17" s="18">
        <v>33515579</v>
      </c>
      <c r="H17" s="18">
        <v>37650980</v>
      </c>
      <c r="I17" s="18">
        <v>30519582</v>
      </c>
      <c r="J17" s="18">
        <v>36601978</v>
      </c>
      <c r="K17" s="18">
        <v>34037421</v>
      </c>
      <c r="L17" s="18">
        <v>37011250</v>
      </c>
      <c r="M17" s="18">
        <v>37953799</v>
      </c>
      <c r="N17" s="18">
        <v>52338485</v>
      </c>
      <c r="O17" s="18">
        <v>474977015</v>
      </c>
    </row>
    <row r="18" spans="1:15" x14ac:dyDescent="0.3">
      <c r="A18" s="3" t="s">
        <v>25</v>
      </c>
      <c r="B18" s="5" t="s">
        <v>26</v>
      </c>
      <c r="C18" s="22">
        <v>22738</v>
      </c>
      <c r="D18" s="22">
        <v>11369</v>
      </c>
      <c r="E18" s="22">
        <v>22736</v>
      </c>
      <c r="F18" s="22">
        <v>30315</v>
      </c>
      <c r="G18" s="22">
        <v>34105</v>
      </c>
      <c r="H18" s="22">
        <v>41679</v>
      </c>
      <c r="I18" s="22">
        <v>37894</v>
      </c>
      <c r="J18" s="22">
        <v>22737</v>
      </c>
      <c r="K18" s="22">
        <v>34103</v>
      </c>
      <c r="L18" s="22">
        <v>30315</v>
      </c>
      <c r="M18" s="22">
        <v>22737</v>
      </c>
      <c r="N18" s="22">
        <v>45472</v>
      </c>
      <c r="O18" s="18">
        <v>356200</v>
      </c>
    </row>
    <row r="19" spans="1:15" x14ac:dyDescent="0.3">
      <c r="A19" s="5" t="s">
        <v>15</v>
      </c>
      <c r="B19" s="5" t="s">
        <v>17</v>
      </c>
      <c r="C19" s="22">
        <v>34893689</v>
      </c>
      <c r="D19" s="22">
        <v>32719032</v>
      </c>
      <c r="E19" s="22">
        <v>34101202</v>
      </c>
      <c r="F19" s="22">
        <v>25196830</v>
      </c>
      <c r="G19" s="22">
        <v>29109401</v>
      </c>
      <c r="H19" s="22">
        <v>34113514</v>
      </c>
      <c r="I19" s="22">
        <v>23360829</v>
      </c>
      <c r="J19" s="22">
        <v>31511466</v>
      </c>
      <c r="K19" s="22">
        <v>26100989</v>
      </c>
      <c r="L19" s="22">
        <v>31225290</v>
      </c>
      <c r="M19" s="22">
        <v>31917205</v>
      </c>
      <c r="N19" s="22">
        <v>35144019</v>
      </c>
      <c r="O19" s="18">
        <v>369393466</v>
      </c>
    </row>
    <row r="20" spans="1:15" x14ac:dyDescent="0.3">
      <c r="A20" s="5" t="s">
        <v>15</v>
      </c>
      <c r="B20" s="5" t="s">
        <v>20</v>
      </c>
      <c r="C20" s="22">
        <v>20380928</v>
      </c>
      <c r="D20" s="22">
        <v>18408681</v>
      </c>
      <c r="E20" s="22">
        <v>16888380</v>
      </c>
      <c r="F20" s="22">
        <v>10484237</v>
      </c>
      <c r="G20" s="22">
        <v>13721093</v>
      </c>
      <c r="H20" s="22">
        <v>14683561</v>
      </c>
      <c r="I20" s="22">
        <v>12451323</v>
      </c>
      <c r="J20" s="22">
        <v>15075850</v>
      </c>
      <c r="K20" s="22">
        <v>15651058</v>
      </c>
      <c r="L20" s="22">
        <v>15660677</v>
      </c>
      <c r="M20" s="22">
        <v>16012205</v>
      </c>
      <c r="N20" s="22">
        <v>22042052</v>
      </c>
      <c r="O20" s="18">
        <v>191460045</v>
      </c>
    </row>
    <row r="21" spans="1:15" x14ac:dyDescent="0.3">
      <c r="A21" s="5" t="s">
        <v>15</v>
      </c>
      <c r="B21" s="5" t="s">
        <v>21</v>
      </c>
      <c r="C21" s="22">
        <v>24586541</v>
      </c>
      <c r="D21" s="22">
        <v>23076958</v>
      </c>
      <c r="E21" s="22">
        <v>19781163</v>
      </c>
      <c r="F21" s="22">
        <v>11023899</v>
      </c>
      <c r="G21" s="22">
        <v>15478559</v>
      </c>
      <c r="H21" s="22">
        <v>16985350</v>
      </c>
      <c r="I21" s="22">
        <v>14060673</v>
      </c>
      <c r="J21" s="22">
        <v>17512308</v>
      </c>
      <c r="K21" s="22">
        <v>18478893</v>
      </c>
      <c r="L21" s="22">
        <v>18623456</v>
      </c>
      <c r="M21" s="22">
        <v>19436697</v>
      </c>
      <c r="N21" s="22">
        <v>26712602</v>
      </c>
      <c r="O21" s="18">
        <v>225757099</v>
      </c>
    </row>
    <row r="22" spans="1:15" x14ac:dyDescent="0.3">
      <c r="A22" s="5" t="s">
        <v>15</v>
      </c>
      <c r="B22" s="5" t="s">
        <v>24</v>
      </c>
      <c r="C22" s="22">
        <v>388487</v>
      </c>
      <c r="D22" s="22">
        <v>167863</v>
      </c>
      <c r="E22" s="22">
        <v>346976</v>
      </c>
      <c r="F22" s="22">
        <v>257706</v>
      </c>
      <c r="G22" s="22">
        <v>290012</v>
      </c>
      <c r="H22" s="22">
        <v>259582</v>
      </c>
      <c r="I22" s="22">
        <v>308756</v>
      </c>
      <c r="J22" s="22">
        <v>382541</v>
      </c>
      <c r="K22" s="22">
        <v>318905</v>
      </c>
      <c r="L22" s="22">
        <v>392848</v>
      </c>
      <c r="M22" s="22">
        <v>276129</v>
      </c>
      <c r="N22" s="22">
        <v>330346</v>
      </c>
      <c r="O22" s="18">
        <v>3720151</v>
      </c>
    </row>
    <row r="23" spans="1:15" x14ac:dyDescent="0.3">
      <c r="A23" s="5" t="s">
        <v>15</v>
      </c>
      <c r="B23" s="5" t="s">
        <v>27</v>
      </c>
      <c r="C23" s="22">
        <v>390434</v>
      </c>
      <c r="D23" s="22">
        <v>378266</v>
      </c>
      <c r="E23" s="22">
        <v>457255</v>
      </c>
      <c r="F23" s="22">
        <v>416542</v>
      </c>
      <c r="G23" s="22">
        <v>448591</v>
      </c>
      <c r="H23" s="22">
        <v>360093</v>
      </c>
      <c r="I23" s="22">
        <v>256116</v>
      </c>
      <c r="J23" s="22">
        <v>411918</v>
      </c>
      <c r="K23" s="22">
        <v>283030</v>
      </c>
      <c r="L23" s="22">
        <v>298781</v>
      </c>
      <c r="M23" s="22">
        <v>333089</v>
      </c>
      <c r="N23" s="22">
        <v>293305</v>
      </c>
      <c r="O23" s="18">
        <v>4327420</v>
      </c>
    </row>
    <row r="24" spans="1:15" x14ac:dyDescent="0.3">
      <c r="A24" s="5" t="s">
        <v>15</v>
      </c>
      <c r="B24" s="1" t="s">
        <v>22</v>
      </c>
      <c r="C24" s="18">
        <v>80662817</v>
      </c>
      <c r="D24" s="18">
        <v>74762169</v>
      </c>
      <c r="E24" s="18">
        <v>71597712</v>
      </c>
      <c r="F24" s="18">
        <v>47409529</v>
      </c>
      <c r="G24" s="18">
        <v>59081761</v>
      </c>
      <c r="H24" s="18">
        <v>66443779</v>
      </c>
      <c r="I24" s="18">
        <v>50475591</v>
      </c>
      <c r="J24" s="18">
        <v>64916820</v>
      </c>
      <c r="K24" s="18">
        <v>60866978</v>
      </c>
      <c r="L24" s="18">
        <v>66231367</v>
      </c>
      <c r="M24" s="18">
        <v>67998062</v>
      </c>
      <c r="N24" s="18">
        <v>84567796</v>
      </c>
      <c r="O24" s="18">
        <v>795014381</v>
      </c>
    </row>
    <row r="25" spans="1:15" x14ac:dyDescent="0.3">
      <c r="A25" s="3" t="s">
        <v>28</v>
      </c>
      <c r="B25" s="5" t="s">
        <v>14</v>
      </c>
      <c r="C25" s="22">
        <v>8774268.4670000002</v>
      </c>
      <c r="D25" s="22">
        <v>9128433.4120000005</v>
      </c>
      <c r="E25" s="22">
        <v>10535588.878</v>
      </c>
      <c r="F25" s="22">
        <v>7524455.7719999999</v>
      </c>
      <c r="G25" s="22">
        <v>6867727.9800000004</v>
      </c>
      <c r="H25" s="22">
        <v>3938309.7340000002</v>
      </c>
      <c r="I25" s="22">
        <v>3140295.7930000001</v>
      </c>
      <c r="J25" s="22">
        <v>4452199.28</v>
      </c>
      <c r="K25" s="22">
        <v>3853603.827</v>
      </c>
      <c r="L25" s="22">
        <v>4252291.55</v>
      </c>
      <c r="M25" s="22">
        <v>4202685.6880000001</v>
      </c>
      <c r="N25" s="22">
        <v>6563325.4479999999</v>
      </c>
      <c r="O25" s="18">
        <v>73233185.828999996</v>
      </c>
    </row>
    <row r="26" spans="1:15" x14ac:dyDescent="0.3">
      <c r="A26" s="5" t="s">
        <v>15</v>
      </c>
      <c r="B26" s="5" t="s">
        <v>16</v>
      </c>
      <c r="C26" s="22">
        <v>7680446.6430000002</v>
      </c>
      <c r="D26" s="22">
        <v>7422185.7599999998</v>
      </c>
      <c r="E26" s="22">
        <v>8710390.1300000008</v>
      </c>
      <c r="F26" s="22">
        <v>8135134.784</v>
      </c>
      <c r="G26" s="22">
        <v>7381546.2300000004</v>
      </c>
      <c r="H26" s="22">
        <v>6808204.8679999998</v>
      </c>
      <c r="I26" s="22">
        <v>6340441.8880000003</v>
      </c>
      <c r="J26" s="22">
        <v>5924052.6100000003</v>
      </c>
      <c r="K26" s="22">
        <v>6705474.1919999998</v>
      </c>
      <c r="L26" s="22">
        <v>7014047.5360000003</v>
      </c>
      <c r="M26" s="22">
        <v>7982772.9639999997</v>
      </c>
      <c r="N26" s="22">
        <v>8067575.6699999999</v>
      </c>
      <c r="O26" s="18">
        <v>88172273.275000006</v>
      </c>
    </row>
    <row r="27" spans="1:15" x14ac:dyDescent="0.3">
      <c r="A27" s="5" t="s">
        <v>15</v>
      </c>
      <c r="B27" s="5" t="s">
        <v>17</v>
      </c>
      <c r="C27" s="22">
        <v>12842948</v>
      </c>
      <c r="D27" s="22">
        <v>12612910</v>
      </c>
      <c r="E27" s="22">
        <v>14263851</v>
      </c>
      <c r="F27" s="22">
        <v>11003196</v>
      </c>
      <c r="G27" s="22">
        <v>11898902</v>
      </c>
      <c r="H27" s="22">
        <v>12803036</v>
      </c>
      <c r="I27" s="22">
        <v>11171519</v>
      </c>
      <c r="J27" s="22">
        <v>12882711</v>
      </c>
      <c r="K27" s="22">
        <v>11707485</v>
      </c>
      <c r="L27" s="22">
        <v>11380742</v>
      </c>
      <c r="M27" s="22">
        <v>12869437</v>
      </c>
      <c r="N27" s="22">
        <v>13444664</v>
      </c>
      <c r="O27" s="18">
        <v>148881401</v>
      </c>
    </row>
    <row r="28" spans="1:15" x14ac:dyDescent="0.3">
      <c r="A28" s="5" t="s">
        <v>15</v>
      </c>
      <c r="B28" s="5" t="s">
        <v>29</v>
      </c>
      <c r="C28" s="22">
        <v>874563</v>
      </c>
      <c r="D28" s="22">
        <v>840489</v>
      </c>
      <c r="E28" s="22">
        <v>1005200</v>
      </c>
      <c r="F28" s="22">
        <v>706084</v>
      </c>
      <c r="G28" s="22">
        <v>580928</v>
      </c>
      <c r="H28" s="22">
        <v>454073</v>
      </c>
      <c r="I28" s="22">
        <v>323656</v>
      </c>
      <c r="J28" s="22">
        <v>382316</v>
      </c>
      <c r="K28" s="22">
        <v>401306</v>
      </c>
      <c r="L28" s="22">
        <v>433449</v>
      </c>
      <c r="M28" s="22">
        <v>469436</v>
      </c>
      <c r="N28" s="22">
        <v>656794</v>
      </c>
      <c r="O28" s="18">
        <v>7128294</v>
      </c>
    </row>
    <row r="29" spans="1:15" x14ac:dyDescent="0.3">
      <c r="A29" s="5" t="s">
        <v>15</v>
      </c>
      <c r="B29" s="5" t="s">
        <v>20</v>
      </c>
      <c r="C29" s="22">
        <v>5298476</v>
      </c>
      <c r="D29" s="22">
        <v>4650724</v>
      </c>
      <c r="E29" s="22">
        <v>4902338</v>
      </c>
      <c r="F29" s="22">
        <v>3365762</v>
      </c>
      <c r="G29" s="22">
        <v>3971091</v>
      </c>
      <c r="H29" s="22">
        <v>4206871</v>
      </c>
      <c r="I29" s="22">
        <v>4075976</v>
      </c>
      <c r="J29" s="22">
        <v>4707493</v>
      </c>
      <c r="K29" s="22">
        <v>4661408</v>
      </c>
      <c r="L29" s="22">
        <v>4468952</v>
      </c>
      <c r="M29" s="22">
        <v>4785451</v>
      </c>
      <c r="N29" s="22">
        <v>6349764</v>
      </c>
      <c r="O29" s="18">
        <v>55444306</v>
      </c>
    </row>
    <row r="30" spans="1:15" x14ac:dyDescent="0.3">
      <c r="A30" s="5" t="s">
        <v>15</v>
      </c>
      <c r="B30" s="5" t="s">
        <v>21</v>
      </c>
      <c r="C30" s="22">
        <v>3196558</v>
      </c>
      <c r="D30" s="22">
        <v>2633491</v>
      </c>
      <c r="E30" s="22">
        <v>2843047</v>
      </c>
      <c r="F30" s="22">
        <v>1804720</v>
      </c>
      <c r="G30" s="22">
        <v>2277994</v>
      </c>
      <c r="H30" s="22">
        <v>2329154</v>
      </c>
      <c r="I30" s="22">
        <v>2336956</v>
      </c>
      <c r="J30" s="22">
        <v>2830518</v>
      </c>
      <c r="K30" s="22">
        <v>2744603</v>
      </c>
      <c r="L30" s="22">
        <v>2662022</v>
      </c>
      <c r="M30" s="22">
        <v>2950985</v>
      </c>
      <c r="N30" s="22">
        <v>4057518</v>
      </c>
      <c r="O30" s="18">
        <v>32667566</v>
      </c>
    </row>
    <row r="31" spans="1:15" x14ac:dyDescent="0.3">
      <c r="A31" s="5" t="s">
        <v>15</v>
      </c>
      <c r="B31" s="5" t="s">
        <v>30</v>
      </c>
      <c r="C31" s="22">
        <v>29516925.784000002</v>
      </c>
      <c r="D31" s="22">
        <v>28686369.043000001</v>
      </c>
      <c r="E31" s="22">
        <v>27825745.046</v>
      </c>
      <c r="F31" s="22">
        <v>22408822.164999999</v>
      </c>
      <c r="G31" s="22">
        <v>24411425.581999999</v>
      </c>
      <c r="H31" s="22">
        <v>25909720.526999999</v>
      </c>
      <c r="I31" s="22">
        <v>26431858.123</v>
      </c>
      <c r="J31" s="22">
        <v>26167781.653999999</v>
      </c>
      <c r="K31" s="22">
        <v>26967475.465</v>
      </c>
      <c r="L31" s="22">
        <v>29816730.368999999</v>
      </c>
      <c r="M31" s="22">
        <v>27552858.221999999</v>
      </c>
      <c r="N31" s="22">
        <v>33129983.102000002</v>
      </c>
      <c r="O31" s="18">
        <v>328825695.08200002</v>
      </c>
    </row>
    <row r="32" spans="1:15" x14ac:dyDescent="0.3">
      <c r="A32" s="5" t="s">
        <v>15</v>
      </c>
      <c r="B32" s="5" t="s">
        <v>24</v>
      </c>
      <c r="C32" s="22">
        <v>220573</v>
      </c>
      <c r="D32" s="22">
        <v>187071</v>
      </c>
      <c r="E32" s="22">
        <v>338928</v>
      </c>
      <c r="F32" s="22">
        <v>234016</v>
      </c>
      <c r="G32" s="22">
        <v>331147</v>
      </c>
      <c r="H32" s="22">
        <v>181572</v>
      </c>
      <c r="I32" s="22">
        <v>340395</v>
      </c>
      <c r="J32" s="22">
        <v>276042</v>
      </c>
      <c r="K32" s="22">
        <v>194061</v>
      </c>
      <c r="L32" s="22">
        <v>225482</v>
      </c>
      <c r="M32" s="22">
        <v>380916</v>
      </c>
      <c r="N32" s="22">
        <v>212791</v>
      </c>
      <c r="O32" s="18">
        <v>3122994</v>
      </c>
    </row>
    <row r="33" spans="1:15" x14ac:dyDescent="0.3">
      <c r="A33" s="5" t="s">
        <v>15</v>
      </c>
      <c r="B33" s="1" t="s">
        <v>22</v>
      </c>
      <c r="C33" s="18">
        <v>68404758.893999994</v>
      </c>
      <c r="D33" s="18">
        <v>66161673.215000004</v>
      </c>
      <c r="E33" s="18">
        <v>70425088.054000005</v>
      </c>
      <c r="F33" s="18">
        <v>55182190.721000001</v>
      </c>
      <c r="G33" s="18">
        <v>57720761.792000003</v>
      </c>
      <c r="H33" s="18">
        <v>56630941.129000001</v>
      </c>
      <c r="I33" s="18">
        <v>54161097.803999998</v>
      </c>
      <c r="J33" s="18">
        <v>57623113.544</v>
      </c>
      <c r="K33" s="18">
        <v>57235416.483999997</v>
      </c>
      <c r="L33" s="18">
        <v>60253716.454999998</v>
      </c>
      <c r="M33" s="18">
        <v>61194541.873999998</v>
      </c>
      <c r="N33" s="18">
        <v>72482415.219999999</v>
      </c>
      <c r="O33" s="18">
        <v>737475715.18599999</v>
      </c>
    </row>
    <row r="34" spans="1:15" x14ac:dyDescent="0.3">
      <c r="A34" s="6"/>
      <c r="B34" s="9" t="s">
        <v>31</v>
      </c>
      <c r="C34" s="8">
        <f>+C12+C17+C24+C33</f>
        <v>274080332.06699997</v>
      </c>
      <c r="D34" s="8">
        <f t="shared" ref="D34:O34" si="0">+D12+D17+D24+D33</f>
        <v>254226988.64900002</v>
      </c>
      <c r="E34" s="8">
        <f t="shared" si="0"/>
        <v>247989583.29699999</v>
      </c>
      <c r="F34" s="8">
        <f t="shared" si="0"/>
        <v>170490145.38700002</v>
      </c>
      <c r="G34" s="8">
        <f t="shared" si="0"/>
        <v>198971680.37099999</v>
      </c>
      <c r="H34" s="8">
        <f t="shared" si="0"/>
        <v>217107852.71000001</v>
      </c>
      <c r="I34" s="8">
        <f t="shared" si="0"/>
        <v>177437748.19299999</v>
      </c>
      <c r="J34" s="8">
        <f t="shared" si="0"/>
        <v>214624622.04800001</v>
      </c>
      <c r="K34" s="8">
        <f t="shared" si="0"/>
        <v>202188525.78</v>
      </c>
      <c r="L34" s="8">
        <f t="shared" si="0"/>
        <v>221471243.54299998</v>
      </c>
      <c r="M34" s="8">
        <f t="shared" si="0"/>
        <v>222053522.61699998</v>
      </c>
      <c r="N34" s="8">
        <f t="shared" si="0"/>
        <v>279848142.79999995</v>
      </c>
      <c r="O34" s="8">
        <f t="shared" si="0"/>
        <v>2680490387.4619999</v>
      </c>
    </row>
    <row r="35" spans="1:15" x14ac:dyDescent="0.3">
      <c r="A35" s="4" t="s">
        <v>32</v>
      </c>
      <c r="B35" s="5" t="s">
        <v>26</v>
      </c>
      <c r="C35" s="22">
        <v>2315</v>
      </c>
      <c r="D35" s="22">
        <v>3498</v>
      </c>
      <c r="E35" s="22">
        <v>3219</v>
      </c>
      <c r="F35" s="22">
        <v>4825</v>
      </c>
      <c r="G35" s="22">
        <v>7628</v>
      </c>
      <c r="H35" s="22">
        <v>4003</v>
      </c>
      <c r="I35" s="22">
        <v>1730</v>
      </c>
      <c r="J35" s="22">
        <v>1830</v>
      </c>
      <c r="K35" s="22">
        <v>963</v>
      </c>
      <c r="L35" s="22">
        <v>3853</v>
      </c>
      <c r="M35" s="22">
        <v>2200</v>
      </c>
      <c r="N35" s="22">
        <v>5017</v>
      </c>
      <c r="O35" s="18">
        <v>41081</v>
      </c>
    </row>
    <row r="36" spans="1:15" x14ac:dyDescent="0.3">
      <c r="A36" s="12" t="s">
        <v>15</v>
      </c>
      <c r="B36" s="5" t="s">
        <v>17</v>
      </c>
      <c r="C36" s="22">
        <v>12123</v>
      </c>
      <c r="D36" s="22">
        <v>10250</v>
      </c>
      <c r="E36" s="22">
        <v>8738</v>
      </c>
      <c r="F36" s="22">
        <v>1357</v>
      </c>
      <c r="G36" s="22">
        <v>1147</v>
      </c>
      <c r="H36" s="22">
        <v>2115</v>
      </c>
      <c r="I36" s="22">
        <v>1873</v>
      </c>
      <c r="J36" s="22">
        <v>1016</v>
      </c>
      <c r="K36" s="22">
        <v>2212</v>
      </c>
      <c r="L36" s="22">
        <v>2787</v>
      </c>
      <c r="M36" s="22">
        <v>4160</v>
      </c>
      <c r="N36" s="22">
        <v>7348</v>
      </c>
      <c r="O36" s="18">
        <v>55126</v>
      </c>
    </row>
    <row r="37" spans="1:15" x14ac:dyDescent="0.3">
      <c r="A37" s="12" t="s">
        <v>15</v>
      </c>
      <c r="B37" s="5" t="s">
        <v>20</v>
      </c>
      <c r="C37" s="22">
        <v>2876</v>
      </c>
      <c r="D37" s="22">
        <v>2636</v>
      </c>
      <c r="E37" s="22">
        <v>2115</v>
      </c>
      <c r="F37" s="22">
        <v>354</v>
      </c>
      <c r="G37" s="22">
        <v>203</v>
      </c>
      <c r="H37" s="22">
        <v>353</v>
      </c>
      <c r="I37" s="22">
        <v>265</v>
      </c>
      <c r="J37" s="22">
        <v>205</v>
      </c>
      <c r="K37" s="22">
        <v>333</v>
      </c>
      <c r="L37" s="22">
        <v>234</v>
      </c>
      <c r="M37" s="22">
        <v>395</v>
      </c>
      <c r="N37" s="22">
        <v>1013</v>
      </c>
      <c r="O37" s="18">
        <v>10982</v>
      </c>
    </row>
    <row r="38" spans="1:15" x14ac:dyDescent="0.3">
      <c r="A38" s="12" t="s">
        <v>15</v>
      </c>
      <c r="B38" s="5" t="s">
        <v>24</v>
      </c>
      <c r="C38" s="22">
        <v>9433764</v>
      </c>
      <c r="D38" s="22">
        <v>8861390</v>
      </c>
      <c r="E38" s="22">
        <v>7050196</v>
      </c>
      <c r="F38" s="22">
        <v>687761</v>
      </c>
      <c r="G38" s="22">
        <v>655855</v>
      </c>
      <c r="H38" s="22">
        <v>954023</v>
      </c>
      <c r="I38" s="22">
        <v>766852</v>
      </c>
      <c r="J38" s="22">
        <v>855655</v>
      </c>
      <c r="K38" s="22">
        <v>899969</v>
      </c>
      <c r="L38" s="22">
        <v>990712</v>
      </c>
      <c r="M38" s="22">
        <v>1667805</v>
      </c>
      <c r="N38" s="22">
        <v>2491468</v>
      </c>
      <c r="O38" s="18">
        <v>35315450</v>
      </c>
    </row>
    <row r="39" spans="1:15" x14ac:dyDescent="0.3">
      <c r="A39" s="12" t="s">
        <v>15</v>
      </c>
      <c r="B39" s="1" t="s">
        <v>22</v>
      </c>
      <c r="C39" s="18">
        <v>9451078</v>
      </c>
      <c r="D39" s="18">
        <v>8877774</v>
      </c>
      <c r="E39" s="18">
        <v>7064268</v>
      </c>
      <c r="F39" s="18">
        <v>694297</v>
      </c>
      <c r="G39" s="18">
        <v>664833</v>
      </c>
      <c r="H39" s="18">
        <v>960494</v>
      </c>
      <c r="I39" s="18">
        <v>770720</v>
      </c>
      <c r="J39" s="18">
        <v>858706</v>
      </c>
      <c r="K39" s="18">
        <v>903477</v>
      </c>
      <c r="L39" s="18">
        <v>997586</v>
      </c>
      <c r="M39" s="18">
        <v>1674560</v>
      </c>
      <c r="N39" s="18">
        <v>2504846</v>
      </c>
      <c r="O39" s="18">
        <v>35422639</v>
      </c>
    </row>
    <row r="40" spans="1:15" x14ac:dyDescent="0.3">
      <c r="A40" s="4" t="s">
        <v>33</v>
      </c>
      <c r="B40" s="5" t="s">
        <v>26</v>
      </c>
      <c r="C40" s="22">
        <v>874</v>
      </c>
      <c r="D40" s="22">
        <v>703</v>
      </c>
      <c r="E40" s="22">
        <v>545</v>
      </c>
      <c r="F40" s="22">
        <v>267</v>
      </c>
      <c r="G40" s="22">
        <v>1499</v>
      </c>
      <c r="H40" s="22">
        <v>1049</v>
      </c>
      <c r="I40" s="22">
        <v>618</v>
      </c>
      <c r="J40" s="22">
        <v>808</v>
      </c>
      <c r="K40" s="22">
        <v>973</v>
      </c>
      <c r="L40" s="22">
        <v>495</v>
      </c>
      <c r="M40" s="22">
        <v>1278</v>
      </c>
      <c r="N40" s="22">
        <v>1143</v>
      </c>
      <c r="O40" s="18">
        <v>10252</v>
      </c>
    </row>
    <row r="41" spans="1:15" x14ac:dyDescent="0.3">
      <c r="A41" s="12" t="s">
        <v>15</v>
      </c>
      <c r="B41" s="5" t="s">
        <v>24</v>
      </c>
      <c r="C41" s="22">
        <v>4926</v>
      </c>
      <c r="D41" s="22">
        <v>2162</v>
      </c>
      <c r="E41" s="22">
        <v>4574</v>
      </c>
      <c r="F41" s="22">
        <v>8272</v>
      </c>
      <c r="G41" s="22">
        <v>2313</v>
      </c>
      <c r="H41" s="22">
        <v>389</v>
      </c>
      <c r="I41" s="22">
        <v>2755</v>
      </c>
      <c r="J41" s="22">
        <v>479</v>
      </c>
      <c r="K41" s="22">
        <v>561</v>
      </c>
      <c r="L41" s="22">
        <v>745</v>
      </c>
      <c r="M41" s="22">
        <v>1193</v>
      </c>
      <c r="N41" s="22">
        <v>1305</v>
      </c>
      <c r="O41" s="18">
        <v>29674</v>
      </c>
    </row>
    <row r="42" spans="1:15" x14ac:dyDescent="0.3">
      <c r="A42" s="12" t="s">
        <v>15</v>
      </c>
      <c r="B42" s="1" t="s">
        <v>22</v>
      </c>
      <c r="C42" s="18">
        <v>5800</v>
      </c>
      <c r="D42" s="18">
        <v>2865</v>
      </c>
      <c r="E42" s="18">
        <v>5119</v>
      </c>
      <c r="F42" s="18">
        <v>8539</v>
      </c>
      <c r="G42" s="18">
        <v>3812</v>
      </c>
      <c r="H42" s="18">
        <v>1438</v>
      </c>
      <c r="I42" s="18">
        <v>3373</v>
      </c>
      <c r="J42" s="18">
        <v>1287</v>
      </c>
      <c r="K42" s="18">
        <v>1534</v>
      </c>
      <c r="L42" s="18">
        <v>1240</v>
      </c>
      <c r="M42" s="18">
        <v>2471</v>
      </c>
      <c r="N42" s="18">
        <v>2448</v>
      </c>
      <c r="O42" s="18">
        <v>39926</v>
      </c>
    </row>
    <row r="43" spans="1:15" x14ac:dyDescent="0.3">
      <c r="A43" s="4" t="s">
        <v>34</v>
      </c>
      <c r="B43" s="5" t="s">
        <v>26</v>
      </c>
      <c r="C43" s="22">
        <v>27460</v>
      </c>
      <c r="D43" s="22">
        <v>24467</v>
      </c>
      <c r="E43" s="22">
        <v>27355</v>
      </c>
      <c r="F43" s="22">
        <v>8685</v>
      </c>
      <c r="G43" s="22">
        <v>12779</v>
      </c>
      <c r="H43" s="22">
        <v>8210</v>
      </c>
      <c r="I43" s="22">
        <v>6035</v>
      </c>
      <c r="J43" s="22">
        <v>1389</v>
      </c>
      <c r="K43" s="22">
        <v>7365</v>
      </c>
      <c r="L43" s="22">
        <v>10599</v>
      </c>
      <c r="M43" s="22">
        <v>12139</v>
      </c>
      <c r="N43" s="22">
        <v>18166</v>
      </c>
      <c r="O43" s="18">
        <v>164649</v>
      </c>
    </row>
    <row r="44" spans="1:15" x14ac:dyDescent="0.3">
      <c r="A44" s="12" t="s">
        <v>15</v>
      </c>
      <c r="B44" s="5" t="s">
        <v>17</v>
      </c>
      <c r="C44" s="22">
        <v>50305</v>
      </c>
      <c r="D44" s="22">
        <v>50413</v>
      </c>
      <c r="E44" s="22">
        <v>41088</v>
      </c>
      <c r="F44" s="22">
        <v>13702</v>
      </c>
      <c r="G44" s="22">
        <v>13836</v>
      </c>
      <c r="H44" s="22">
        <v>16903</v>
      </c>
      <c r="I44" s="22">
        <v>16997</v>
      </c>
      <c r="J44" s="22">
        <v>16679</v>
      </c>
      <c r="K44" s="22">
        <v>19260</v>
      </c>
      <c r="L44" s="22">
        <v>24224</v>
      </c>
      <c r="M44" s="22">
        <v>31390</v>
      </c>
      <c r="N44" s="22">
        <v>33281</v>
      </c>
      <c r="O44" s="18">
        <v>328078</v>
      </c>
    </row>
    <row r="45" spans="1:15" x14ac:dyDescent="0.3">
      <c r="A45" s="12" t="s">
        <v>15</v>
      </c>
      <c r="B45" s="5" t="s">
        <v>20</v>
      </c>
      <c r="C45" s="22">
        <v>8003</v>
      </c>
      <c r="D45" s="22">
        <v>7425</v>
      </c>
      <c r="E45" s="22">
        <v>6417</v>
      </c>
      <c r="F45" s="22">
        <v>415</v>
      </c>
      <c r="G45" s="22">
        <v>257</v>
      </c>
      <c r="H45" s="22">
        <v>237</v>
      </c>
      <c r="I45" s="22">
        <v>265</v>
      </c>
      <c r="J45" s="22">
        <v>140</v>
      </c>
      <c r="K45" s="22">
        <v>663</v>
      </c>
      <c r="L45" s="22">
        <v>652</v>
      </c>
      <c r="M45" s="22">
        <v>1171</v>
      </c>
      <c r="N45" s="22">
        <v>1655</v>
      </c>
      <c r="O45" s="18">
        <v>27300</v>
      </c>
    </row>
    <row r="46" spans="1:15" x14ac:dyDescent="0.3">
      <c r="A46" s="12" t="s">
        <v>15</v>
      </c>
      <c r="B46" s="5" t="s">
        <v>24</v>
      </c>
      <c r="C46" s="22">
        <v>21333652</v>
      </c>
      <c r="D46" s="22">
        <v>19231331</v>
      </c>
      <c r="E46" s="22">
        <v>14982694</v>
      </c>
      <c r="F46" s="22">
        <v>1106928</v>
      </c>
      <c r="G46" s="22">
        <v>1004632</v>
      </c>
      <c r="H46" s="22">
        <v>1674642</v>
      </c>
      <c r="I46" s="22">
        <v>2298489</v>
      </c>
      <c r="J46" s="22">
        <v>2715585</v>
      </c>
      <c r="K46" s="22">
        <v>3077279</v>
      </c>
      <c r="L46" s="22">
        <v>4145856</v>
      </c>
      <c r="M46" s="22">
        <v>5504839</v>
      </c>
      <c r="N46" s="22">
        <v>8220436</v>
      </c>
      <c r="O46" s="18">
        <v>85296363</v>
      </c>
    </row>
    <row r="47" spans="1:15" x14ac:dyDescent="0.3">
      <c r="A47" s="12" t="s">
        <v>15</v>
      </c>
      <c r="B47" s="1" t="s">
        <v>22</v>
      </c>
      <c r="C47" s="18">
        <v>21419420</v>
      </c>
      <c r="D47" s="18">
        <v>19313636</v>
      </c>
      <c r="E47" s="18">
        <v>15057554</v>
      </c>
      <c r="F47" s="18">
        <v>1129730</v>
      </c>
      <c r="G47" s="18">
        <v>1031504</v>
      </c>
      <c r="H47" s="18">
        <v>1699992</v>
      </c>
      <c r="I47" s="18">
        <v>2321786</v>
      </c>
      <c r="J47" s="18">
        <v>2733793</v>
      </c>
      <c r="K47" s="18">
        <v>3104567</v>
      </c>
      <c r="L47" s="18">
        <v>4181331</v>
      </c>
      <c r="M47" s="18">
        <v>5549539</v>
      </c>
      <c r="N47" s="18">
        <v>8273538</v>
      </c>
      <c r="O47" s="18">
        <v>85816390</v>
      </c>
    </row>
    <row r="48" spans="1:15" x14ac:dyDescent="0.3">
      <c r="A48" s="4" t="s">
        <v>35</v>
      </c>
      <c r="B48" s="5" t="s">
        <v>26</v>
      </c>
      <c r="C48" s="22">
        <v>72757</v>
      </c>
      <c r="D48" s="22">
        <v>70520</v>
      </c>
      <c r="E48" s="22">
        <v>49449</v>
      </c>
      <c r="F48" s="22">
        <v>17119</v>
      </c>
      <c r="G48" s="22">
        <v>31712</v>
      </c>
      <c r="H48" s="22">
        <v>40338</v>
      </c>
      <c r="I48" s="22">
        <v>28335</v>
      </c>
      <c r="J48" s="22">
        <v>35936</v>
      </c>
      <c r="K48" s="22">
        <v>38538</v>
      </c>
      <c r="L48" s="22">
        <v>49174</v>
      </c>
      <c r="M48" s="22">
        <v>36559</v>
      </c>
      <c r="N48" s="22">
        <v>59439</v>
      </c>
      <c r="O48" s="18">
        <v>529876</v>
      </c>
    </row>
    <row r="49" spans="1:15" x14ac:dyDescent="0.3">
      <c r="A49" s="5" t="s">
        <v>15</v>
      </c>
      <c r="B49" s="5" t="s">
        <v>24</v>
      </c>
      <c r="C49" s="22">
        <v>177234</v>
      </c>
      <c r="D49" s="22">
        <v>147848</v>
      </c>
      <c r="E49" s="22">
        <v>99437</v>
      </c>
      <c r="F49" s="22">
        <v>20251</v>
      </c>
      <c r="G49" s="22">
        <v>32077</v>
      </c>
      <c r="H49" s="22">
        <v>44607</v>
      </c>
      <c r="I49" s="22">
        <v>50359</v>
      </c>
      <c r="J49" s="22">
        <v>62984</v>
      </c>
      <c r="K49" s="22">
        <v>69774</v>
      </c>
      <c r="L49" s="22">
        <v>81148</v>
      </c>
      <c r="M49" s="22">
        <v>83175</v>
      </c>
      <c r="N49" s="22">
        <v>131955</v>
      </c>
      <c r="O49" s="18">
        <v>1000849</v>
      </c>
    </row>
    <row r="50" spans="1:15" x14ac:dyDescent="0.3">
      <c r="A50" s="5" t="s">
        <v>15</v>
      </c>
      <c r="B50" s="1" t="s">
        <v>22</v>
      </c>
      <c r="C50" s="18">
        <v>249991</v>
      </c>
      <c r="D50" s="18">
        <v>218368</v>
      </c>
      <c r="E50" s="18">
        <v>148886</v>
      </c>
      <c r="F50" s="18">
        <v>37370</v>
      </c>
      <c r="G50" s="18">
        <v>63789</v>
      </c>
      <c r="H50" s="18">
        <v>84945</v>
      </c>
      <c r="I50" s="18">
        <v>78694</v>
      </c>
      <c r="J50" s="18">
        <v>98920</v>
      </c>
      <c r="K50" s="18">
        <v>108312</v>
      </c>
      <c r="L50" s="18">
        <v>130322</v>
      </c>
      <c r="M50" s="18">
        <v>119734</v>
      </c>
      <c r="N50" s="18">
        <v>191394</v>
      </c>
      <c r="O50" s="18">
        <v>1530725</v>
      </c>
    </row>
    <row r="51" spans="1:15" x14ac:dyDescent="0.3">
      <c r="B51" s="9" t="s">
        <v>36</v>
      </c>
      <c r="C51" s="8">
        <f>+C39+C42+C47+C50</f>
        <v>31126289</v>
      </c>
      <c r="D51" s="8">
        <f t="shared" ref="D51:O51" si="1">+D39+D42+D47+D50</f>
        <v>28412643</v>
      </c>
      <c r="E51" s="8">
        <f t="shared" si="1"/>
        <v>22275827</v>
      </c>
      <c r="F51" s="8">
        <f t="shared" si="1"/>
        <v>1869936</v>
      </c>
      <c r="G51" s="8">
        <f t="shared" si="1"/>
        <v>1763938</v>
      </c>
      <c r="H51" s="8">
        <f t="shared" si="1"/>
        <v>2746869</v>
      </c>
      <c r="I51" s="8">
        <f t="shared" si="1"/>
        <v>3174573</v>
      </c>
      <c r="J51" s="8">
        <f t="shared" si="1"/>
        <v>3692706</v>
      </c>
      <c r="K51" s="8">
        <f t="shared" si="1"/>
        <v>4117890</v>
      </c>
      <c r="L51" s="8">
        <f t="shared" si="1"/>
        <v>5310479</v>
      </c>
      <c r="M51" s="8">
        <f t="shared" si="1"/>
        <v>7346304</v>
      </c>
      <c r="N51" s="8">
        <f t="shared" si="1"/>
        <v>10972226</v>
      </c>
      <c r="O51" s="8">
        <f t="shared" si="1"/>
        <v>122809680</v>
      </c>
    </row>
    <row r="52" spans="1:15" ht="15" thickBot="1" x14ac:dyDescent="0.35"/>
    <row r="53" spans="1:15" ht="15" thickBot="1" x14ac:dyDescent="0.35">
      <c r="M53" s="10" t="s">
        <v>37</v>
      </c>
      <c r="N53" s="11"/>
      <c r="O53" s="2">
        <f>+O34+O51</f>
        <v>2803300067.4619999</v>
      </c>
    </row>
    <row r="55" spans="1:15" x14ac:dyDescent="0.3">
      <c r="A55" s="7" t="s">
        <v>38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2020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 José Castrillo Castañeda</cp:lastModifiedBy>
  <dcterms:created xsi:type="dcterms:W3CDTF">2021-04-12T20:54:48Z</dcterms:created>
  <dcterms:modified xsi:type="dcterms:W3CDTF">2022-06-09T15:13:55Z</dcterms:modified>
</cp:coreProperties>
</file>